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drawings/drawing3.xml" ContentType="application/vnd.openxmlformats-officedocument.drawing+xml"/>
  <Override PartName="/xl/charts/chart8.xml" ContentType="application/vnd.openxmlformats-officedocument.drawingml.chart+xml"/>
  <Override PartName="/xl/theme/themeOverride1.xml" ContentType="application/vnd.openxmlformats-officedocument.themeOverride+xml"/>
  <Override PartName="/xl/charts/chart9.xml" ContentType="application/vnd.openxmlformats-officedocument.drawingml.chart+xml"/>
  <Override PartName="/xl/theme/themeOverride2.xml" ContentType="application/vnd.openxmlformats-officedocument.themeOverride+xml"/>
  <Override PartName="/xl/charts/chart10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drawings/drawing5.xml" ContentType="application/vnd.openxmlformats-officedocument.drawingml.chartshapes+xml"/>
  <Override PartName="/xl/charts/chart12.xml" ContentType="application/vnd.openxmlformats-officedocument.drawingml.chart+xml"/>
  <Override PartName="/xl/drawings/drawing6.xml" ContentType="application/vnd.openxmlformats-officedocument.drawingml.chartshapes+xml"/>
  <Override PartName="/xl/charts/chart1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drawings/drawing9.xml" ContentType="application/vnd.openxmlformats-officedocument.drawing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omments2.xml" ContentType="application/vnd.openxmlformats-officedocument.spreadsheetml.comment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drawings/drawing12.xml" ContentType="application/vnd.openxmlformats-officedocument.drawing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drawings/drawing15.xml" ContentType="application/vnd.openxmlformats-officedocument.drawing+xml"/>
  <Override PartName="/xl/charts/chart28.xml" ContentType="application/vnd.openxmlformats-officedocument.drawingml.chart+xml"/>
  <Override PartName="/xl/drawings/drawing16.xml" ContentType="application/vnd.openxmlformats-officedocument.drawing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32.xml" ContentType="application/vnd.openxmlformats-officedocument.drawingml.chart+xml"/>
  <Override PartName="/xl/drawings/drawing21.xml" ContentType="application/vnd.openxmlformats-officedocument.drawingml.chartshapes+xml"/>
  <Override PartName="/xl/drawings/drawing22.xml" ContentType="application/vnd.openxmlformats-officedocument.drawing+xml"/>
  <Override PartName="/xl/charts/chart33.xml" ContentType="application/vnd.openxmlformats-officedocument.drawingml.chart+xml"/>
  <Override PartName="/xl/drawings/drawing23.xml" ContentType="application/vnd.openxmlformats-officedocument.drawingml.chartshapes+xml"/>
  <Override PartName="/xl/charts/chart34.xml" ContentType="application/vnd.openxmlformats-officedocument.drawingml.chart+xml"/>
  <Override PartName="/xl/drawings/drawing24.xml" ContentType="application/vnd.openxmlformats-officedocument.drawingml.chartshapes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36.xml" ContentType="application/vnd.openxmlformats-officedocument.drawingml.chart+xml"/>
  <Override PartName="/xl/drawings/drawing27.xml" ContentType="application/vnd.openxmlformats-officedocument.drawingml.chartshapes+xml"/>
  <Override PartName="/xl/drawings/drawing28.xml" ContentType="application/vnd.openxmlformats-officedocument.drawing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9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30.xml" ContentType="application/vnd.openxmlformats-officedocument.drawing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drawings/drawing31.xml" ContentType="application/vnd.openxmlformats-officedocument.drawing+xml"/>
  <Override PartName="/xl/comments3.xml" ContentType="application/vnd.openxmlformats-officedocument.spreadsheetml.comments+xml"/>
  <Override PartName="/xl/charts/chart44.xml" ContentType="application/vnd.openxmlformats-officedocument.drawingml.chart+xml"/>
  <Override PartName="/xl/drawings/drawing32.xml" ContentType="application/vnd.openxmlformats-officedocument.drawing+xml"/>
  <Override PartName="/xl/charts/chart45.xml" ContentType="application/vnd.openxmlformats-officedocument.drawingml.chart+xml"/>
  <Override PartName="/xl/drawings/drawing33.xml" ContentType="application/vnd.openxmlformats-officedocument.drawing+xml"/>
  <Override PartName="/xl/charts/chart46.xml" ContentType="application/vnd.openxmlformats-officedocument.drawingml.chart+xml"/>
  <Override PartName="/xl/drawings/drawing34.xml" ContentType="application/vnd.openxmlformats-officedocument.drawing+xml"/>
  <Override PartName="/xl/charts/chart47.xml" ContentType="application/vnd.openxmlformats-officedocument.drawingml.chart+xml"/>
  <Override PartName="/xl/drawings/drawing35.xml" ContentType="application/vnd.openxmlformats-officedocument.drawing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36.xml" ContentType="application/vnd.openxmlformats-officedocument.drawing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7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CREDITO\Reporte 201812\diciembre de 2018\PaginaWeb\"/>
    </mc:Choice>
  </mc:AlternateContent>
  <bookViews>
    <workbookView xWindow="-15" yWindow="-15" windowWidth="14520" windowHeight="12840" tabRatio="813" activeTab="20"/>
  </bookViews>
  <sheets>
    <sheet name="G1" sheetId="221" r:id="rId1"/>
    <sheet name="G2" sheetId="222" r:id="rId2"/>
    <sheet name="G3" sheetId="223" r:id="rId3"/>
    <sheet name="G4" sheetId="245" r:id="rId4"/>
    <sheet name="G5" sheetId="256" r:id="rId5"/>
    <sheet name="G6" sheetId="257" r:id="rId6"/>
    <sheet name="G7" sheetId="246" r:id="rId7"/>
    <sheet name="G8" sheetId="248" r:id="rId8"/>
    <sheet name="G9" sheetId="247" r:id="rId9"/>
    <sheet name="G10" sheetId="249" r:id="rId10"/>
    <sheet name="G11" sheetId="250" r:id="rId11"/>
    <sheet name="G12" sheetId="258" r:id="rId12"/>
    <sheet name="G13" sheetId="259" r:id="rId13"/>
    <sheet name="G14" sheetId="260" r:id="rId14"/>
    <sheet name="G15" sheetId="261" r:id="rId15"/>
    <sheet name="G16" sheetId="262" r:id="rId16"/>
    <sheet name="G17" sheetId="270" r:id="rId17"/>
    <sheet name="G18" sheetId="263" r:id="rId18"/>
    <sheet name="G19" sheetId="264" r:id="rId19"/>
    <sheet name="G20" sheetId="265" r:id="rId20"/>
    <sheet name="Cuadro 1" sheetId="271" r:id="rId21"/>
    <sheet name="Cuadro 2" sheetId="266" r:id="rId22"/>
    <sheet name="G20A" sheetId="201" state="hidden" r:id="rId23"/>
    <sheet name="G20B" sheetId="202" state="hidden" r:id="rId24"/>
    <sheet name="G20C" sheetId="203" state="hidden" r:id="rId25"/>
    <sheet name="G7A" sheetId="177" state="hidden" r:id="rId26"/>
    <sheet name="G7B" sheetId="178" state="hidden" r:id="rId27"/>
    <sheet name="G7C" sheetId="179" state="hidden" r:id="rId28"/>
  </sheets>
  <externalReferences>
    <externalReference r:id="rId29"/>
    <externalReference r:id="rId30"/>
  </externalReferences>
  <definedNames>
    <definedName name="_xlnm._FilterDatabase" localSheetId="13" hidden="1">'G14'!$C$4:$I$4</definedName>
    <definedName name="_xlnm._FilterDatabase" localSheetId="17" hidden="1">'G18'!$A$4:$C$14</definedName>
    <definedName name="_xlnm._FilterDatabase" localSheetId="25" hidden="1">G7A!$A$6:$C$6</definedName>
    <definedName name="_xlnm._FilterDatabase" localSheetId="26" hidden="1">G7B!#REF!</definedName>
    <definedName name="_xlnm._FilterDatabase" localSheetId="27" hidden="1">G7C!#REF!</definedName>
    <definedName name="_xlnm.Print_Area" localSheetId="0">'G1'!$A$48:$P$94</definedName>
    <definedName name="_xlnm.Print_Area" localSheetId="9">'G10'!$A$53:$H$87</definedName>
    <definedName name="_xlnm.Print_Area" localSheetId="10">'G11'!$A$53:$I$87</definedName>
    <definedName name="_xlnm.Print_Area" localSheetId="11">'G12'!$A$53:$I$87</definedName>
    <definedName name="_xlnm.Print_Area" localSheetId="12">'G13'!$A$53:$H$88</definedName>
    <definedName name="_xlnm.Print_Area" localSheetId="13">'G14'!$C$16:$J$52</definedName>
    <definedName name="_xlnm.Print_Area" localSheetId="14">'G15'!$A$12:$L$64</definedName>
    <definedName name="_xlnm.Print_Area" localSheetId="15">'G16'!$A$21:$D$54</definedName>
    <definedName name="_xlnm.Print_Area" localSheetId="1">'G2'!$A$27:$Q$80</definedName>
    <definedName name="_xlnm.Print_Area" localSheetId="2">'G3'!$A$46:$M$95</definedName>
    <definedName name="_xlnm.Print_Area" localSheetId="3">'G4'!$A$148:$L$205</definedName>
    <definedName name="_xlnm.Print_Area" localSheetId="4">'G5'!$A$55:$Z$90</definedName>
    <definedName name="_xlnm.Print_Area" localSheetId="5">'G6'!$A$12:$K$64</definedName>
    <definedName name="_xlnm.Print_Area" localSheetId="6">'G7'!$B$27:$W$83</definedName>
    <definedName name="_xlnm.Print_Area" localSheetId="25">G7A!$B$22:$F$58</definedName>
    <definedName name="_xlnm.Print_Area" localSheetId="26">G7B!$B$16:$H$51</definedName>
    <definedName name="_xlnm.Print_Area" localSheetId="27">G7C!$B$16:$H$54</definedName>
    <definedName name="_xlnm.Print_Area" localSheetId="8">'G9'!$G$4:$Z$55</definedName>
  </definedNames>
  <calcPr calcId="162913"/>
</workbook>
</file>

<file path=xl/calcChain.xml><?xml version="1.0" encoding="utf-8"?>
<calcChain xmlns="http://schemas.openxmlformats.org/spreadsheetml/2006/main">
  <c r="D20" i="271" l="1"/>
  <c r="C20" i="271"/>
  <c r="F7" i="270"/>
  <c r="G7" i="270"/>
  <c r="F8" i="270"/>
  <c r="G8" i="270"/>
  <c r="F9" i="270"/>
  <c r="G9" i="270"/>
  <c r="F10" i="270"/>
  <c r="G10" i="270"/>
  <c r="E8" i="270"/>
  <c r="E9" i="270"/>
  <c r="E10" i="270"/>
  <c r="E7" i="270"/>
  <c r="J50" i="259"/>
  <c r="J48" i="250"/>
  <c r="J49" i="250"/>
  <c r="J50" i="250"/>
  <c r="J49" i="249"/>
  <c r="J50" i="249"/>
  <c r="R145" i="245" l="1"/>
  <c r="Q145" i="245"/>
  <c r="P145" i="245"/>
  <c r="O145" i="245"/>
  <c r="N145" i="245"/>
  <c r="M145" i="245"/>
  <c r="L145" i="245"/>
  <c r="K145" i="245"/>
  <c r="J145" i="245"/>
  <c r="I145" i="245"/>
  <c r="H145" i="245"/>
  <c r="G145" i="245"/>
  <c r="F145" i="245"/>
  <c r="E145" i="245"/>
  <c r="D145" i="245"/>
  <c r="R98" i="245" l="1"/>
  <c r="Q98" i="245"/>
  <c r="P98" i="245"/>
  <c r="O98" i="245"/>
  <c r="N98" i="245"/>
  <c r="M98" i="245"/>
  <c r="L98" i="245"/>
  <c r="K98" i="245"/>
  <c r="J98" i="245"/>
  <c r="I98" i="245"/>
  <c r="H98" i="245"/>
  <c r="G98" i="245"/>
  <c r="F98" i="245"/>
  <c r="E98" i="245"/>
  <c r="D98" i="245"/>
  <c r="R47" i="245" l="1"/>
  <c r="Q47" i="245"/>
  <c r="P47" i="245"/>
  <c r="O47" i="245"/>
  <c r="N47" i="245"/>
  <c r="M47" i="245"/>
  <c r="L47" i="245"/>
  <c r="K47" i="245"/>
  <c r="J47" i="245"/>
  <c r="I47" i="245"/>
  <c r="H47" i="245"/>
  <c r="G47" i="245"/>
  <c r="F47" i="245"/>
  <c r="E47" i="245"/>
  <c r="D47" i="245"/>
  <c r="D15" i="271" l="1"/>
  <c r="C15" i="271"/>
  <c r="D10" i="271"/>
  <c r="C10" i="271"/>
  <c r="F20" i="266" l="1"/>
  <c r="E20" i="266"/>
  <c r="D20" i="266"/>
  <c r="C20" i="266"/>
  <c r="F15" i="266"/>
  <c r="E15" i="266"/>
  <c r="D15" i="266"/>
  <c r="C15" i="266"/>
  <c r="F10" i="266"/>
  <c r="E10" i="266"/>
  <c r="D10" i="266"/>
  <c r="C10" i="266"/>
  <c r="D17" i="265"/>
  <c r="C17" i="265"/>
  <c r="B17" i="265"/>
  <c r="D16" i="265"/>
  <c r="C16" i="265"/>
  <c r="B16" i="265"/>
  <c r="D15" i="265"/>
  <c r="C15" i="265"/>
  <c r="B15" i="265"/>
  <c r="D14" i="265"/>
  <c r="C14" i="265"/>
  <c r="B14" i="265"/>
  <c r="D13" i="265"/>
  <c r="C13" i="265"/>
  <c r="B13" i="265"/>
  <c r="D12" i="265"/>
  <c r="C12" i="265"/>
  <c r="B12" i="265"/>
  <c r="D11" i="265"/>
  <c r="C11" i="265"/>
  <c r="B11" i="265"/>
  <c r="D10" i="265"/>
  <c r="C10" i="265"/>
  <c r="B10" i="265"/>
  <c r="D9" i="265"/>
  <c r="C9" i="265"/>
  <c r="B9" i="265"/>
  <c r="D8" i="265"/>
  <c r="C8" i="265"/>
  <c r="B8" i="265"/>
  <c r="D7" i="265"/>
  <c r="C7" i="265"/>
  <c r="B7" i="265"/>
  <c r="G10" i="264"/>
  <c r="F10" i="264"/>
  <c r="E10" i="264"/>
  <c r="G9" i="264"/>
  <c r="F9" i="264"/>
  <c r="E9" i="264"/>
  <c r="G8" i="264"/>
  <c r="F8" i="264"/>
  <c r="E8" i="264"/>
  <c r="G7" i="264"/>
  <c r="F7" i="264"/>
  <c r="E7" i="264"/>
  <c r="D43" i="263"/>
  <c r="D42" i="263"/>
  <c r="D41" i="263"/>
  <c r="D40" i="263"/>
  <c r="D39" i="263"/>
  <c r="D38" i="263"/>
  <c r="D37" i="263"/>
  <c r="D36" i="263"/>
  <c r="D35" i="263"/>
  <c r="D34" i="263"/>
  <c r="D33" i="263"/>
  <c r="B18" i="263"/>
  <c r="B32" i="263" s="1"/>
  <c r="J49" i="259"/>
  <c r="J48" i="259"/>
  <c r="J47" i="259"/>
  <c r="J46" i="259"/>
  <c r="J45" i="259"/>
  <c r="J44" i="259"/>
  <c r="J43" i="259"/>
  <c r="J42" i="259"/>
  <c r="J41" i="259"/>
  <c r="J40" i="259"/>
  <c r="J39" i="259"/>
  <c r="J38" i="259"/>
  <c r="J37" i="259"/>
  <c r="J36" i="259"/>
  <c r="J35" i="259"/>
  <c r="J34" i="259"/>
  <c r="J33" i="259"/>
  <c r="J32" i="259"/>
  <c r="J31" i="259"/>
  <c r="J30" i="259"/>
  <c r="J29" i="259"/>
  <c r="J28" i="259"/>
  <c r="J27" i="259"/>
  <c r="J26" i="259"/>
  <c r="J25" i="259"/>
  <c r="J24" i="259"/>
  <c r="J23" i="259"/>
  <c r="J22" i="259"/>
  <c r="J21" i="259"/>
  <c r="J20" i="259"/>
  <c r="J19" i="259"/>
  <c r="J18" i="259"/>
  <c r="J17" i="259"/>
  <c r="J16" i="259"/>
  <c r="J15" i="259"/>
  <c r="J14" i="259"/>
  <c r="J13" i="259"/>
  <c r="J12" i="259"/>
  <c r="J11" i="259"/>
  <c r="J10" i="259"/>
  <c r="J9" i="259"/>
  <c r="J8" i="259"/>
  <c r="J7" i="259"/>
  <c r="J49" i="258"/>
  <c r="J48" i="258"/>
  <c r="J47" i="258"/>
  <c r="J46" i="258"/>
  <c r="J45" i="258"/>
  <c r="J44" i="258"/>
  <c r="J43" i="258"/>
  <c r="J42" i="258"/>
  <c r="J41" i="258"/>
  <c r="J40" i="258"/>
  <c r="J39" i="258"/>
  <c r="J38" i="258"/>
  <c r="J37" i="258"/>
  <c r="J36" i="258"/>
  <c r="J35" i="258"/>
  <c r="J34" i="258"/>
  <c r="J33" i="258"/>
  <c r="J32" i="258"/>
  <c r="J31" i="258"/>
  <c r="J30" i="258"/>
  <c r="J29" i="258"/>
  <c r="J28" i="258"/>
  <c r="J27" i="258"/>
  <c r="J26" i="258"/>
  <c r="J25" i="258"/>
  <c r="J24" i="258"/>
  <c r="J23" i="258"/>
  <c r="J22" i="258"/>
  <c r="J21" i="258"/>
  <c r="J20" i="258"/>
  <c r="J19" i="258"/>
  <c r="J18" i="258"/>
  <c r="J17" i="258"/>
  <c r="J16" i="258"/>
  <c r="J15" i="258"/>
  <c r="J14" i="258"/>
  <c r="J13" i="258"/>
  <c r="J12" i="258"/>
  <c r="J11" i="258"/>
  <c r="J10" i="258"/>
  <c r="J9" i="258"/>
  <c r="J8" i="258"/>
  <c r="J7" i="258"/>
  <c r="E9" i="265" l="1"/>
  <c r="E17" i="265"/>
  <c r="E10" i="265"/>
  <c r="E14" i="265"/>
  <c r="E13" i="265"/>
  <c r="E8" i="265"/>
  <c r="E12" i="265"/>
  <c r="E16" i="265"/>
  <c r="E7" i="265"/>
  <c r="E11" i="265"/>
  <c r="E15" i="265"/>
  <c r="J48" i="249" l="1"/>
  <c r="S23" i="246" l="1"/>
  <c r="P23" i="246"/>
  <c r="O23" i="246"/>
  <c r="N23" i="246"/>
  <c r="L23" i="246"/>
  <c r="J47" i="250" l="1"/>
  <c r="J46" i="250"/>
  <c r="J45" i="250"/>
  <c r="J44" i="250"/>
  <c r="J43" i="250"/>
  <c r="J42" i="250"/>
  <c r="J41" i="250"/>
  <c r="J40" i="250"/>
  <c r="J39" i="250"/>
  <c r="J38" i="250"/>
  <c r="J37" i="250"/>
  <c r="J36" i="250"/>
  <c r="J35" i="250"/>
  <c r="J34" i="250"/>
  <c r="J33" i="250"/>
  <c r="J32" i="250"/>
  <c r="J31" i="250"/>
  <c r="J30" i="250"/>
  <c r="J29" i="250"/>
  <c r="J28" i="250"/>
  <c r="J27" i="250"/>
  <c r="J26" i="250"/>
  <c r="J25" i="250"/>
  <c r="J24" i="250"/>
  <c r="J23" i="250"/>
  <c r="J22" i="250"/>
  <c r="J21" i="250"/>
  <c r="J20" i="250"/>
  <c r="J19" i="250"/>
  <c r="J18" i="250"/>
  <c r="J17" i="250"/>
  <c r="J16" i="250"/>
  <c r="J15" i="250"/>
  <c r="J14" i="250"/>
  <c r="J13" i="250"/>
  <c r="J12" i="250"/>
  <c r="J11" i="250"/>
  <c r="J10" i="250"/>
  <c r="J9" i="250"/>
  <c r="J8" i="250"/>
  <c r="J7" i="250"/>
  <c r="J47" i="249"/>
  <c r="J46" i="249"/>
  <c r="J45" i="249"/>
  <c r="J44" i="249"/>
  <c r="J43" i="249"/>
  <c r="J42" i="249"/>
  <c r="J41" i="249"/>
  <c r="J40" i="249"/>
  <c r="J39" i="249"/>
  <c r="J38" i="249"/>
  <c r="J37" i="249"/>
  <c r="J36" i="249"/>
  <c r="J35" i="249"/>
  <c r="J34" i="249"/>
  <c r="J33" i="249"/>
  <c r="J32" i="249"/>
  <c r="J31" i="249"/>
  <c r="J30" i="249"/>
  <c r="J29" i="249"/>
  <c r="J28" i="249"/>
  <c r="J27" i="249"/>
  <c r="J26" i="249"/>
  <c r="J25" i="249"/>
  <c r="J24" i="249"/>
  <c r="J23" i="249"/>
  <c r="J22" i="249"/>
  <c r="J21" i="249"/>
  <c r="J20" i="249"/>
  <c r="J19" i="249"/>
  <c r="J18" i="249"/>
  <c r="J17" i="249"/>
  <c r="J16" i="249"/>
  <c r="J15" i="249"/>
  <c r="J14" i="249"/>
  <c r="J13" i="249"/>
  <c r="J12" i="249"/>
  <c r="J11" i="249"/>
  <c r="J10" i="249"/>
  <c r="J9" i="249"/>
  <c r="J8" i="249"/>
  <c r="J7" i="249"/>
  <c r="AA32" i="223" l="1"/>
  <c r="Z32" i="223"/>
  <c r="Y32" i="223"/>
  <c r="X32" i="223"/>
  <c r="W32" i="223"/>
  <c r="V32" i="223"/>
  <c r="U32" i="223"/>
  <c r="T32" i="223"/>
  <c r="S32" i="223"/>
  <c r="R32" i="223"/>
  <c r="Q32" i="223"/>
  <c r="P32" i="223"/>
  <c r="AA31" i="223"/>
  <c r="Z31" i="223"/>
  <c r="Y31" i="223"/>
  <c r="X31" i="223"/>
  <c r="W31" i="223"/>
  <c r="V31" i="223"/>
  <c r="U31" i="223"/>
  <c r="T31" i="223"/>
  <c r="S31" i="223"/>
  <c r="R31" i="223"/>
  <c r="Q31" i="223"/>
  <c r="P31" i="223"/>
  <c r="AA30" i="223"/>
  <c r="Z30" i="223"/>
  <c r="Y30" i="223"/>
  <c r="X30" i="223"/>
  <c r="W30" i="223"/>
  <c r="V30" i="223"/>
  <c r="U30" i="223"/>
  <c r="T30" i="223"/>
  <c r="S30" i="223"/>
  <c r="R30" i="223"/>
  <c r="Q30" i="223"/>
  <c r="P30" i="223"/>
  <c r="AA29" i="223"/>
  <c r="Z29" i="223"/>
  <c r="Y29" i="223"/>
  <c r="X29" i="223"/>
  <c r="W29" i="223"/>
  <c r="V29" i="223"/>
  <c r="U29" i="223"/>
  <c r="T29" i="223"/>
  <c r="S29" i="223"/>
  <c r="R29" i="223"/>
  <c r="Q29" i="223"/>
  <c r="P29" i="223"/>
  <c r="AA28" i="223"/>
  <c r="Z28" i="223"/>
  <c r="Y28" i="223"/>
  <c r="X28" i="223"/>
  <c r="W28" i="223"/>
  <c r="V28" i="223"/>
  <c r="U28" i="223"/>
  <c r="T28" i="223"/>
  <c r="S28" i="223"/>
  <c r="R28" i="223"/>
  <c r="Q28" i="223"/>
  <c r="P28" i="223"/>
  <c r="AA27" i="223"/>
  <c r="Z27" i="223"/>
  <c r="Y27" i="223"/>
  <c r="X27" i="223"/>
  <c r="W27" i="223"/>
  <c r="V27" i="223"/>
  <c r="U27" i="223"/>
  <c r="T27" i="223"/>
  <c r="S27" i="223"/>
  <c r="R27" i="223"/>
  <c r="Q27" i="223"/>
  <c r="P27" i="223"/>
  <c r="AA26" i="223"/>
  <c r="Z26" i="223"/>
  <c r="Y26" i="223"/>
  <c r="X26" i="223"/>
  <c r="W26" i="223"/>
  <c r="V26" i="223"/>
  <c r="U26" i="223"/>
  <c r="T26" i="223"/>
  <c r="S26" i="223"/>
  <c r="R26" i="223"/>
  <c r="Q26" i="223"/>
  <c r="P26" i="223"/>
  <c r="AA25" i="223"/>
  <c r="Z25" i="223"/>
  <c r="Y25" i="223"/>
  <c r="X25" i="223"/>
  <c r="W25" i="223"/>
  <c r="V25" i="223"/>
  <c r="U25" i="223"/>
  <c r="T25" i="223"/>
  <c r="S25" i="223"/>
  <c r="R25" i="223"/>
  <c r="Q25" i="223"/>
  <c r="P25" i="223"/>
  <c r="AA24" i="223"/>
  <c r="Z24" i="223"/>
  <c r="Y24" i="223"/>
  <c r="X24" i="223"/>
  <c r="W24" i="223"/>
  <c r="V24" i="223"/>
  <c r="U24" i="223"/>
  <c r="T24" i="223"/>
  <c r="S24" i="223"/>
  <c r="R24" i="223"/>
  <c r="Q24" i="223"/>
  <c r="P24" i="223"/>
  <c r="AA23" i="223"/>
  <c r="Z23" i="223"/>
  <c r="Y23" i="223"/>
  <c r="X23" i="223"/>
  <c r="W23" i="223"/>
  <c r="V23" i="223"/>
  <c r="U23" i="223"/>
  <c r="T23" i="223"/>
  <c r="S23" i="223"/>
  <c r="R23" i="223"/>
  <c r="Q23" i="223"/>
  <c r="P23" i="223"/>
  <c r="AA22" i="223"/>
  <c r="Z22" i="223"/>
  <c r="Y22" i="223"/>
  <c r="X22" i="223"/>
  <c r="W22" i="223"/>
  <c r="V22" i="223"/>
  <c r="U22" i="223"/>
  <c r="T22" i="223"/>
  <c r="S22" i="223"/>
  <c r="R22" i="223"/>
  <c r="Q22" i="223"/>
  <c r="P22" i="223"/>
  <c r="AA21" i="223"/>
  <c r="Z21" i="223"/>
  <c r="Y21" i="223"/>
  <c r="X21" i="223"/>
  <c r="W21" i="223"/>
  <c r="V21" i="223"/>
  <c r="U21" i="223"/>
  <c r="T21" i="223"/>
  <c r="S21" i="223"/>
  <c r="R21" i="223"/>
  <c r="Q21" i="223"/>
  <c r="P21" i="223"/>
  <c r="AA20" i="223"/>
  <c r="Z20" i="223"/>
  <c r="Y20" i="223"/>
  <c r="X20" i="223"/>
  <c r="W20" i="223"/>
  <c r="V20" i="223"/>
  <c r="U20" i="223"/>
  <c r="T20" i="223"/>
  <c r="S20" i="223"/>
  <c r="R20" i="223"/>
  <c r="Q20" i="223"/>
  <c r="P20" i="223"/>
  <c r="AA19" i="223"/>
  <c r="Z19" i="223"/>
  <c r="Y19" i="223"/>
  <c r="X19" i="223"/>
  <c r="W19" i="223"/>
  <c r="V19" i="223"/>
  <c r="U19" i="223"/>
  <c r="T19" i="223"/>
  <c r="S19" i="223"/>
  <c r="R19" i="223"/>
  <c r="Q19" i="223"/>
  <c r="P19" i="223"/>
  <c r="AA18" i="223"/>
  <c r="Z18" i="223"/>
  <c r="Y18" i="223"/>
  <c r="X18" i="223"/>
  <c r="W18" i="223"/>
  <c r="V18" i="223"/>
  <c r="U18" i="223"/>
  <c r="T18" i="223"/>
  <c r="S18" i="223"/>
  <c r="R18" i="223"/>
  <c r="Q18" i="223"/>
  <c r="P18" i="223"/>
  <c r="AA17" i="223"/>
  <c r="Z17" i="223"/>
  <c r="Y17" i="223"/>
  <c r="X17" i="223"/>
  <c r="W17" i="223"/>
  <c r="V17" i="223"/>
  <c r="U17" i="223"/>
  <c r="T17" i="223"/>
  <c r="S17" i="223"/>
  <c r="R17" i="223"/>
  <c r="Q17" i="223"/>
  <c r="P17" i="223"/>
  <c r="AA16" i="223"/>
  <c r="Z16" i="223"/>
  <c r="Y16" i="223"/>
  <c r="X16" i="223"/>
  <c r="W16" i="223"/>
  <c r="V16" i="223"/>
  <c r="U16" i="223"/>
  <c r="T16" i="223"/>
  <c r="S16" i="223"/>
  <c r="R16" i="223"/>
  <c r="Q16" i="223"/>
  <c r="P16" i="223"/>
  <c r="AA15" i="223"/>
  <c r="Z15" i="223"/>
  <c r="Y15" i="223"/>
  <c r="X15" i="223"/>
  <c r="W15" i="223"/>
  <c r="V15" i="223"/>
  <c r="U15" i="223"/>
  <c r="T15" i="223"/>
  <c r="S15" i="223"/>
  <c r="R15" i="223"/>
  <c r="Q15" i="223"/>
  <c r="P15" i="223"/>
  <c r="AA14" i="223"/>
  <c r="Z14" i="223"/>
  <c r="Y14" i="223"/>
  <c r="X14" i="223"/>
  <c r="W14" i="223"/>
  <c r="V14" i="223"/>
  <c r="U14" i="223"/>
  <c r="T14" i="223"/>
  <c r="S14" i="223"/>
  <c r="R14" i="223"/>
  <c r="Q14" i="223"/>
  <c r="P14" i="223"/>
  <c r="AA13" i="223"/>
  <c r="Z13" i="223"/>
  <c r="Y13" i="223"/>
  <c r="X13" i="223"/>
  <c r="W13" i="223"/>
  <c r="V13" i="223"/>
  <c r="U13" i="223"/>
  <c r="T13" i="223"/>
  <c r="S13" i="223"/>
  <c r="R13" i="223"/>
  <c r="Q13" i="223"/>
  <c r="P13" i="223"/>
  <c r="AA12" i="223"/>
  <c r="Z12" i="223"/>
  <c r="Y12" i="223"/>
  <c r="X12" i="223"/>
  <c r="W12" i="223"/>
  <c r="V12" i="223"/>
  <c r="U12" i="223"/>
  <c r="T12" i="223"/>
  <c r="S12" i="223"/>
  <c r="R12" i="223"/>
  <c r="Q12" i="223"/>
  <c r="P12" i="223"/>
  <c r="AA11" i="223"/>
  <c r="Z11" i="223"/>
  <c r="Y11" i="223"/>
  <c r="X11" i="223"/>
  <c r="W11" i="223"/>
  <c r="V11" i="223"/>
  <c r="U11" i="223"/>
  <c r="T11" i="223"/>
  <c r="S11" i="223"/>
  <c r="R11" i="223"/>
  <c r="Q11" i="223"/>
  <c r="P11" i="223"/>
  <c r="AA10" i="223"/>
  <c r="Z10" i="223"/>
  <c r="Y10" i="223"/>
  <c r="X10" i="223"/>
  <c r="W10" i="223"/>
  <c r="V10" i="223"/>
  <c r="U10" i="223"/>
  <c r="T10" i="223"/>
  <c r="S10" i="223"/>
  <c r="R10" i="223"/>
  <c r="Q10" i="223"/>
  <c r="P10" i="223"/>
  <c r="AA9" i="223"/>
  <c r="Z9" i="223"/>
  <c r="Y9" i="223"/>
  <c r="X9" i="223"/>
  <c r="W9" i="223"/>
  <c r="V9" i="223"/>
  <c r="U9" i="223"/>
  <c r="T9" i="223"/>
  <c r="S9" i="223"/>
  <c r="R9" i="223"/>
  <c r="Q9" i="223"/>
  <c r="P9" i="223"/>
  <c r="AA8" i="223"/>
  <c r="Z8" i="223"/>
  <c r="Y8" i="223"/>
  <c r="X8" i="223"/>
  <c r="W8" i="223"/>
  <c r="V8" i="223"/>
  <c r="U8" i="223"/>
  <c r="T8" i="223"/>
  <c r="S8" i="223"/>
  <c r="R8" i="223"/>
  <c r="Q8" i="223"/>
  <c r="P8" i="223"/>
  <c r="AA7" i="223"/>
  <c r="Z7" i="223"/>
  <c r="Y7" i="223"/>
  <c r="X7" i="223"/>
  <c r="W7" i="223"/>
  <c r="V7" i="223"/>
  <c r="U7" i="223"/>
  <c r="T7" i="223"/>
  <c r="S7" i="223"/>
  <c r="R7" i="223"/>
  <c r="Q7" i="223"/>
  <c r="P7" i="223"/>
  <c r="AA6" i="223"/>
  <c r="Z6" i="223"/>
  <c r="Y6" i="223"/>
  <c r="X6" i="223"/>
  <c r="W6" i="223"/>
  <c r="V6" i="223"/>
  <c r="U6" i="223"/>
  <c r="T6" i="223"/>
  <c r="S6" i="223"/>
  <c r="R6" i="223"/>
  <c r="Q6" i="223"/>
  <c r="P6" i="223"/>
  <c r="AA5" i="223"/>
  <c r="Z5" i="223"/>
  <c r="Y5" i="223"/>
  <c r="X5" i="223"/>
  <c r="W5" i="223"/>
  <c r="V5" i="223"/>
  <c r="U5" i="223"/>
  <c r="T5" i="223"/>
  <c r="S5" i="223"/>
  <c r="R5" i="223"/>
  <c r="Q5" i="223"/>
  <c r="P5" i="223"/>
  <c r="AB5" i="223" l="1"/>
  <c r="AB6" i="223"/>
  <c r="AB7" i="223"/>
  <c r="AB8" i="223"/>
  <c r="AB9" i="223"/>
  <c r="AB10" i="223"/>
  <c r="AB11" i="223"/>
  <c r="AB12" i="223"/>
  <c r="AB13" i="223"/>
  <c r="AB14" i="223"/>
  <c r="AB15" i="223"/>
  <c r="AB16" i="223"/>
  <c r="AB17" i="223"/>
  <c r="AB18" i="223"/>
  <c r="AB19" i="223"/>
  <c r="AB20" i="223"/>
  <c r="AB21" i="223"/>
  <c r="AB22" i="223"/>
  <c r="AB23" i="223"/>
  <c r="AB24" i="223"/>
  <c r="AB25" i="223"/>
  <c r="AB26" i="223"/>
  <c r="AB27" i="223"/>
  <c r="AB28" i="223"/>
  <c r="AB29" i="223"/>
  <c r="AB30" i="223"/>
  <c r="AB31" i="223"/>
  <c r="AB32" i="223"/>
  <c r="C11" i="179"/>
  <c r="C12" i="179"/>
  <c r="C9" i="179"/>
  <c r="C4" i="179"/>
  <c r="C10" i="179"/>
  <c r="C3" i="179"/>
  <c r="C5" i="179"/>
  <c r="C6" i="179"/>
  <c r="C8" i="179"/>
  <c r="C7" i="179"/>
  <c r="D3" i="179" l="1"/>
  <c r="D4" i="179"/>
  <c r="D5" i="179"/>
  <c r="D6" i="179"/>
  <c r="D7" i="179"/>
  <c r="D8" i="179"/>
  <c r="D9" i="179"/>
  <c r="D10" i="179"/>
  <c r="D11" i="179"/>
  <c r="D12" i="179"/>
  <c r="C13" i="179"/>
  <c r="D13" i="179"/>
  <c r="C3" i="178"/>
  <c r="D3" i="178"/>
  <c r="C4" i="178"/>
  <c r="D4" i="178"/>
  <c r="C5" i="178"/>
  <c r="D5" i="178"/>
  <c r="C6" i="178"/>
  <c r="D6" i="178"/>
  <c r="C7" i="178"/>
  <c r="D7" i="178"/>
  <c r="C8" i="178"/>
  <c r="D8" i="178"/>
  <c r="C9" i="178"/>
  <c r="D9" i="178"/>
  <c r="C10" i="178"/>
  <c r="D10" i="178"/>
  <c r="C11" i="178"/>
  <c r="D11" i="178"/>
  <c r="C12" i="178"/>
  <c r="D12" i="178"/>
  <c r="C13" i="178"/>
  <c r="D13" i="178"/>
  <c r="B16" i="177"/>
  <c r="C7" i="177"/>
  <c r="B14" i="177"/>
  <c r="C8" i="177"/>
  <c r="B13" i="177"/>
  <c r="C9" i="177"/>
  <c r="B15" i="177"/>
  <c r="C10" i="177"/>
  <c r="B10" i="177"/>
  <c r="C11" i="177"/>
  <c r="B8" i="177"/>
  <c r="C12" i="177"/>
  <c r="B9" i="177"/>
  <c r="C13" i="177"/>
  <c r="B7" i="177"/>
  <c r="C14" i="177"/>
  <c r="B11" i="177"/>
  <c r="C15" i="177"/>
  <c r="B12" i="177"/>
  <c r="C16" i="177"/>
  <c r="B17" i="177"/>
  <c r="C17" i="177"/>
</calcChain>
</file>

<file path=xl/comments1.xml><?xml version="1.0" encoding="utf-8"?>
<comments xmlns="http://schemas.openxmlformats.org/spreadsheetml/2006/main">
  <authors>
    <author xml:space="preserve"> Angelica Maria Lizarazo Cuellar</author>
  </authors>
  <commentList>
    <comment ref="G5" authorId="0" shapeId="0">
      <text>
        <r>
          <rPr>
            <b/>
            <sz val="11"/>
            <color indexed="81"/>
            <rFont val="Tahoma"/>
            <family val="2"/>
          </rPr>
          <t xml:space="preserve"> Angelica Maria Lizarazo Cuellar:</t>
        </r>
        <r>
          <rPr>
            <sz val="11"/>
            <color indexed="81"/>
            <rFont val="Tahoma"/>
            <family val="2"/>
          </rPr>
          <t>Descargar archivo"Histórico Cartera Titularizada" de la página web de la titularizadora y sumar a la serie de cartera hipotecaria de sistema financiero. Sacar crecimientos anuales.</t>
        </r>
      </text>
    </comment>
  </commentList>
</comments>
</file>

<file path=xl/comments2.xml><?xml version="1.0" encoding="utf-8"?>
<comments xmlns="http://schemas.openxmlformats.org/spreadsheetml/2006/main">
  <authors>
    <author>Jaulín Méndez Oscar Fernando</author>
  </authors>
  <commentList>
    <comment ref="I6" authorId="0" shapeId="0">
      <text>
        <r>
          <rPr>
            <b/>
            <sz val="9"/>
            <color indexed="81"/>
            <rFont val="Tahoma"/>
            <family val="2"/>
          </rPr>
          <t>Jaulín Méndez Oscar Fernando:</t>
        </r>
        <r>
          <rPr>
            <sz val="9"/>
            <color indexed="81"/>
            <rFont val="Tahoma"/>
            <family val="2"/>
          </rPr>
          <t xml:space="preserve">
Este dato se consigue en el archivo de oferta de la carpeta Datos para actualización de gráficos</t>
        </r>
      </text>
    </comment>
  </commentList>
</comments>
</file>

<file path=xl/comments3.xml><?xml version="1.0" encoding="utf-8"?>
<comments xmlns="http://schemas.openxmlformats.org/spreadsheetml/2006/main">
  <authors>
    <author xml:space="preserve">María Fernanda Meneses </author>
  </authors>
  <commentList>
    <comment ref="E6" authorId="0" shapeId="0">
      <text>
        <r>
          <rPr>
            <b/>
            <sz val="9"/>
            <color indexed="81"/>
            <rFont val="Tahoma"/>
            <family val="2"/>
          </rPr>
          <t>De menor a mayor</t>
        </r>
      </text>
    </comment>
  </commentList>
</comments>
</file>

<file path=xl/sharedStrings.xml><?xml version="1.0" encoding="utf-8"?>
<sst xmlns="http://schemas.openxmlformats.org/spreadsheetml/2006/main" count="665" uniqueCount="202">
  <si>
    <t>Bancos</t>
  </si>
  <si>
    <t>CFC</t>
  </si>
  <si>
    <t>Consumo</t>
  </si>
  <si>
    <t>Comercial</t>
  </si>
  <si>
    <t>Vivienda</t>
  </si>
  <si>
    <t>Microcrédito</t>
  </si>
  <si>
    <t>Industria</t>
  </si>
  <si>
    <t>Servicios</t>
  </si>
  <si>
    <t>Comercio</t>
  </si>
  <si>
    <t>Construcción</t>
  </si>
  <si>
    <t>Agropecuario</t>
  </si>
  <si>
    <t>Exportadores</t>
  </si>
  <si>
    <t>Comunicaciones</t>
  </si>
  <si>
    <t>Importadores</t>
  </si>
  <si>
    <t>Personas naturales</t>
  </si>
  <si>
    <t>Otro</t>
  </si>
  <si>
    <t>Cooperativas</t>
  </si>
  <si>
    <t>Gráfico 6</t>
  </si>
  <si>
    <t>Gráfico 7</t>
  </si>
  <si>
    <t>Gráfico 11</t>
  </si>
  <si>
    <t>Gráfico 1</t>
  </si>
  <si>
    <t>Gráfico 2</t>
  </si>
  <si>
    <t>Gráfico 3</t>
  </si>
  <si>
    <t>Gráfico 4</t>
  </si>
  <si>
    <t>Gráfico 5</t>
  </si>
  <si>
    <t>21.  ¿Cómo ha cambiado el número de restructuraciones de créditos durante el último trimestre?</t>
  </si>
  <si>
    <t>21.  ¿Cómo ha cambiado el número de restructuraciones de créditos durante el último año?</t>
  </si>
  <si>
    <t>Gráfico 10</t>
  </si>
  <si>
    <t>A) Bancos</t>
  </si>
  <si>
    <t>B) CFC</t>
  </si>
  <si>
    <t>C) Cooperativas</t>
  </si>
  <si>
    <t>Gráfico 20. Cambios en el número de reestructuraciones de créditos durante el último año</t>
  </si>
  <si>
    <t>Fuente: Encuesta sobre la situación del crédito en Colombia, marzo de 2016; cálculos del Banco de la República.</t>
  </si>
  <si>
    <t>AGREGADO</t>
  </si>
  <si>
    <t>CRECIMIENTOS ANUALES NOMINALES</t>
  </si>
  <si>
    <t>Con titularizaciones</t>
  </si>
  <si>
    <t>Cartera BRUTA con leasing</t>
  </si>
  <si>
    <t>Microcredito</t>
  </si>
  <si>
    <t>FECHA</t>
  </si>
  <si>
    <t>Crecimiento nominal anual de la cartera (eje derecho)</t>
  </si>
  <si>
    <t>Cambio en la demanda (encuesta)</t>
  </si>
  <si>
    <t>Crecimiento nominal cartera</t>
  </si>
  <si>
    <t>Encuesta (eje derecho)</t>
  </si>
  <si>
    <t>Percepción de la demanda de crédito para los establecimientos de crédito</t>
  </si>
  <si>
    <t>A) Comercial</t>
  </si>
  <si>
    <t>B) Consumo</t>
  </si>
  <si>
    <t>C) Vivienda</t>
  </si>
  <si>
    <t>D) Microcrédito</t>
  </si>
  <si>
    <t>Cambio de la demanda de nuevos créditos por tipo de entidad</t>
  </si>
  <si>
    <t>(Porcentaje balance de respuestas)</t>
  </si>
  <si>
    <t>Microempresas</t>
  </si>
  <si>
    <t>Empresas pequeñas</t>
  </si>
  <si>
    <t>Empresas medianas</t>
  </si>
  <si>
    <t>Empresas grandes</t>
  </si>
  <si>
    <t>Cambio de la demanda de nuevos créditos según tamaño de la empresa, por tipo de entidad</t>
  </si>
  <si>
    <t>Prestar para consumo</t>
  </si>
  <si>
    <t>Comprar títulos de deuda pública</t>
  </si>
  <si>
    <t>Prestar a empresas nacionales que producen para el mercado interno</t>
  </si>
  <si>
    <t>Prestar para vivienda</t>
  </si>
  <si>
    <t xml:space="preserve">4. Si en la actualidad su entidad financiera contara con excesos de recursos, ¿Cuáles serían los usos más probables de éstos? </t>
  </si>
  <si>
    <t>(Escoja 5 opciones y enumere en orden jerárquico según su importancia, siendo 1 la más relevante)</t>
  </si>
  <si>
    <t>Coop</t>
  </si>
  <si>
    <t>Principales destinos del exceso de recursos por parte de las instituciones financieras</t>
  </si>
  <si>
    <t>Departamentos y municipios</t>
  </si>
  <si>
    <t>INSERTAR INFO ACÁ Y SIEMPRE MULTIPLICAR POR 100</t>
  </si>
  <si>
    <t>Rentabilidad</t>
  </si>
  <si>
    <t>Problemas de información de clientes</t>
  </si>
  <si>
    <t>Respuestas SurveyMonkey - Rentabilidad</t>
  </si>
  <si>
    <t>Respuestas SurveyMonkey - Información</t>
  </si>
  <si>
    <t>¿Cuáles sectores no ofrecen buenas condiciones de crédito?</t>
  </si>
  <si>
    <t>Mejor Rentabilidad</t>
  </si>
  <si>
    <t>NO SE ACTUALIZÓ POR ERROR</t>
  </si>
  <si>
    <t>Fuente: Encuesta sobre la situación del crédito en Colombia, septiembre de 2016; cálculos del Banco de la República.</t>
  </si>
  <si>
    <t>Gráfico 9</t>
  </si>
  <si>
    <t>Comprar títulos o bonos hipotecarios</t>
  </si>
  <si>
    <t>Comprar títulos o bonos privados</t>
  </si>
  <si>
    <t>Prestar a entidades financieras</t>
  </si>
  <si>
    <t>Llevarlos al Banco de la República</t>
  </si>
  <si>
    <t>Prestar a empresas con inversión extranjera</t>
  </si>
  <si>
    <t>Prestar a entes territoriales o empresas públicas</t>
  </si>
  <si>
    <t>Prestar a constructores</t>
  </si>
  <si>
    <t>Prestar a empresas nac. que producen en una alta proporción para m. externo</t>
  </si>
  <si>
    <t>Prestar para microcrédito y/o Pyme</t>
  </si>
  <si>
    <t>Aumentar la posición propia en moneda extranjera</t>
  </si>
  <si>
    <t>Jerarqía</t>
  </si>
  <si>
    <t>Establecimientos de crédito</t>
  </si>
  <si>
    <t>Fecha</t>
  </si>
  <si>
    <t>Mircrocrédito</t>
  </si>
  <si>
    <t>Question 17-18, 21-22, 25-26, 29-30</t>
  </si>
  <si>
    <t>Indicador del cambio en las exigencias en el otorgamiento de nuevos créditos por tipo de cartera (bancos)</t>
  </si>
  <si>
    <t xml:space="preserve">Consumo </t>
  </si>
  <si>
    <t xml:space="preserve"> Durante el último trimestre, ¿cuál fue el porcentaje de solicitudes de nuevos créditos que fueron rechazadas?</t>
  </si>
  <si>
    <t>2. Si realizó restructuración de créditos, ordene según su importancia, en qué modalidades se presentó(aron) el (los) mayor(es) número (s) de restructuraciones (Siendo 1 la más relevante y 4 la menos relevante)</t>
  </si>
  <si>
    <t xml:space="preserve">Mafe: este la idea es que queden superpuestos. </t>
  </si>
  <si>
    <t>¿Cómo han cambiado o cambiarían sus exigencias para asignar de nuevos créditos ?</t>
  </si>
  <si>
    <t>Bancos: Cartera Comercial</t>
  </si>
  <si>
    <t>Observado</t>
  </si>
  <si>
    <t>Esperado</t>
  </si>
  <si>
    <t>Aumentaron</t>
  </si>
  <si>
    <t>Permanecieron igual</t>
  </si>
  <si>
    <t>Disminuyeron</t>
  </si>
  <si>
    <t>Cambios de las exigencias en la asignación de nuevos créditos en la cartera comercial (bancos)</t>
  </si>
  <si>
    <t xml:space="preserve">   (porcentaje)</t>
  </si>
  <si>
    <t>(a) Expectativas para el próximo trimestre</t>
  </si>
  <si>
    <t>¿Cómo han cambiado o cambiarían sus requisitos para asignar de nuevos créditos ?</t>
  </si>
  <si>
    <t>Bancos: Cartera Consumo</t>
  </si>
  <si>
    <t>COMPROBACIÓN</t>
  </si>
  <si>
    <t>Cambios de las exigencias en la asignación de nuevos créditos en la cartera de consumo (bancos)</t>
  </si>
  <si>
    <t>13. ¿Cómo considera el actual acceso de los siguientes sectores económicos al crédito nuevo que otorga el sector financiero acceso bajo al crédito y 5= acceso alto  al crédito)</t>
  </si>
  <si>
    <t>(Asigne valores de 1 a 5, donde 1= acceso bajo al crédito y 5= acceso alto  al crédito)</t>
  </si>
  <si>
    <t>Minería y petróleo</t>
  </si>
  <si>
    <t xml:space="preserve"> </t>
  </si>
  <si>
    <t>Acceso al crédito de los diferentes sectores económicos</t>
  </si>
  <si>
    <t>Nota: la evolución del acceso al crédito solo puede hacerse de manera ordinal debido a las limitaciones que presenta la encuesta en cuanto a su muestra.</t>
  </si>
  <si>
    <t>16. ¿Cómo considera el acceso al crédito de las empresas de los siguientes tamaños? (1 = Inferior; 2 = Levemente inferior; 3 = Promedio; 4 = Levemente superior;  5 = Superior)</t>
  </si>
  <si>
    <t>Su entidad</t>
  </si>
  <si>
    <t>Contemporanea</t>
  </si>
  <si>
    <t>Anterior</t>
  </si>
  <si>
    <t>Micro</t>
  </si>
  <si>
    <t>Pequeñas</t>
  </si>
  <si>
    <t xml:space="preserve"> Medianas</t>
  </si>
  <si>
    <t>Grandes</t>
  </si>
  <si>
    <t>Acceso al crédito para las empresas, según su tamaño</t>
  </si>
  <si>
    <t>Gráfico 8. Porcentaje de rechazo de nuevas solicitudes de crédito, por modalidad</t>
  </si>
  <si>
    <t>Bancos: Cartera vivienda</t>
  </si>
  <si>
    <t>Gráfico 12</t>
  </si>
  <si>
    <t>Cambios de las exigencias en la asignación de nuevos créditos en la cartera de vivienda (bancos)</t>
  </si>
  <si>
    <t>Bancos: Cartera microcrédito</t>
  </si>
  <si>
    <t>Gráfico 13</t>
  </si>
  <si>
    <t>Cambios de las exigencias en la asignación de nuevos créditos en la cartera de microcréditos (bancos)</t>
  </si>
  <si>
    <t xml:space="preserve">  (porcentaje)</t>
  </si>
  <si>
    <t>PREGUNTA 34 (Bancos) y 26 (CFC y Cooperativas)</t>
  </si>
  <si>
    <t>TRIMESTRE ANÁLISIS</t>
  </si>
  <si>
    <t>INSERTAR INFO DE SURVEYMONEY ACÁ</t>
  </si>
  <si>
    <t>ENTIDAD</t>
  </si>
  <si>
    <t>El flujo de caja proyectado</t>
  </si>
  <si>
    <t>El crecimiento de las ventas del negocio</t>
  </si>
  <si>
    <t>La historia de crédito del cliente</t>
  </si>
  <si>
    <t>Las utilidades o ingresos recientes de la empresa o persona natural</t>
  </si>
  <si>
    <t>La relación deuda-patrimonio o deuda-activos de la empresa o persona natural</t>
  </si>
  <si>
    <t>La existencia y la cantidad de garantías</t>
  </si>
  <si>
    <t>La actividad económica del cliente</t>
  </si>
  <si>
    <t>Otra</t>
  </si>
  <si>
    <t>Gráfico 14</t>
  </si>
  <si>
    <t>Criterios para la evaluación del riesgo de nuevos clientes</t>
  </si>
  <si>
    <t>BANCOS</t>
  </si>
  <si>
    <t>COOP</t>
  </si>
  <si>
    <t>Niveles de capital del cliente</t>
  </si>
  <si>
    <t>Capacidad de pago de los clientes existentes</t>
  </si>
  <si>
    <t>Actividad económica del cliente</t>
  </si>
  <si>
    <t>Falta de información financiera de nuevos clientes</t>
  </si>
  <si>
    <t>Reestructuración de préstamos con los clientes</t>
  </si>
  <si>
    <t>Niveles de captación</t>
  </si>
  <si>
    <t>Costo de los recursos captados</t>
  </si>
  <si>
    <t>Gráfico 15</t>
  </si>
  <si>
    <t>Factores que impiden otorgar un mayor volumen de crédito, por tipo de entidad</t>
  </si>
  <si>
    <t>PREGUNTA 33 (Bancos) y 27 (CFC y Cooperativas)</t>
  </si>
  <si>
    <t>Las tasas de interés están muy altas</t>
  </si>
  <si>
    <t>El proceso del crédito es muy largo</t>
  </si>
  <si>
    <t>Las condiciones de aprobación del crédito son muy difíciles</t>
  </si>
  <si>
    <t>El plazo del crédito es muy corto</t>
  </si>
  <si>
    <t>La cantidad de crédito disponible no es suficiente</t>
  </si>
  <si>
    <t>Las garantías exigidas son muy altas</t>
  </si>
  <si>
    <t>Falta de acompañamiento en la solicitud del crédito</t>
  </si>
  <si>
    <t>Gráfico 16</t>
  </si>
  <si>
    <t>Opciones de respuesta</t>
  </si>
  <si>
    <t>Diferimiento del pago de intereses</t>
  </si>
  <si>
    <t>Reducción de la cuota a solo el pago de intereses</t>
  </si>
  <si>
    <t>Condonación parcial del crédito</t>
  </si>
  <si>
    <t>Capitalización de cuotas atrasadas</t>
  </si>
  <si>
    <t>Disminución de la tasa de interés del crédito</t>
  </si>
  <si>
    <t>Otorgamiento de nuevos créditos para cumplir con obligaciones anteriores</t>
  </si>
  <si>
    <t>Períodos de gracia</t>
  </si>
  <si>
    <t>Reducción en el monto de los pagos</t>
  </si>
  <si>
    <t>Consolidación de créditos</t>
  </si>
  <si>
    <t>Extensión del plazo del crédito</t>
  </si>
  <si>
    <t>Reducción de cuota a solo el pago de intereses</t>
  </si>
  <si>
    <t>COOPERATIVAS</t>
  </si>
  <si>
    <t>Otro (especifique)</t>
  </si>
  <si>
    <t>Si realizó restructuración de créditos, ordene según su importancia, en qué modalidades se presentó(aron) el (los) mayor(es) número (s) de restructuraciones (Siendo 1 la más relevante y 4 la menos relevante)</t>
  </si>
  <si>
    <t>22. En cuál (es) de los siguientes sectores ha realizado un mayor número de restructuraciones de créditos</t>
  </si>
  <si>
    <t>Suma (ordenar según este criterio)</t>
  </si>
  <si>
    <t>Transporte</t>
  </si>
  <si>
    <t>Insertar aquí lo de la plantilla</t>
  </si>
  <si>
    <t>Actualmente, ¿cuál es el saldo de créditos reestructurados como proporción del saldo total de cada una de las modalidades?</t>
  </si>
  <si>
    <t>0% - 5%</t>
  </si>
  <si>
    <t>5.1% - 10%</t>
  </si>
  <si>
    <t>10.1% - 15%</t>
  </si>
  <si>
    <t>&gt;15%</t>
  </si>
  <si>
    <t>Promedio</t>
  </si>
  <si>
    <t>(3 trimestre de 2018)</t>
  </si>
  <si>
    <t>Cuadro 2. Cartera reestructurada como porcentaje del saldo total, por tipo de crédito e intemediario</t>
  </si>
  <si>
    <t>6. Durante el último trimestre, ¿qué porcentaje del saldo de créditos modificados fue reestructurado?</t>
  </si>
  <si>
    <t>Por saldo</t>
  </si>
  <si>
    <t>Por crédito</t>
  </si>
  <si>
    <t>Gráfico 17. En qué modaliodad se presentó la mayor cantidad de modificaciones</t>
  </si>
  <si>
    <t>Gráfico 18. Principales medidas de restructuración de créditos</t>
  </si>
  <si>
    <t>Gráfico 19. En qué modalidad se presentó la mayor cantidad de reestructuraciones</t>
  </si>
  <si>
    <t>Gráfico 20. ¿En cuáles de los siguientes sectores ha realizado un mayor número de restructuraciones de créditos?</t>
  </si>
  <si>
    <t>Cambio en la oferta de nuevos créditos por modalidad</t>
  </si>
  <si>
    <t>Minería y Petróleo</t>
  </si>
  <si>
    <t>Si realizó modificación de créditos, ordene según su importancia, en qué modalidades se presentó(aron) el (los) mayor(es) número (s) de modificaciones (Siendo 1 la más relevante y 4 la menos relevante)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</si>
</sst>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3" formatCode="_-* #,##0.00_-;\-* #,##0.00_-;_-* &quot;-&quot;??_-;_-@_-"/>
    <numFmt numFmtId="164" formatCode="_(* #,##0.00_);_(* \(#,##0.00\);_(* &quot;-&quot;??_);_(@_)"/>
    <numFmt numFmtId="165" formatCode="_(* #,##0.00_);_(* \(\ #,##0.00\ \);_(* &quot;-&quot;??_);_(\ @_ \)"/>
    <numFmt numFmtId="166" formatCode="0.0%"/>
    <numFmt numFmtId="167" formatCode="0.0"/>
    <numFmt numFmtId="168" formatCode="_-* #,##0.00\ _€_-;\-* #,##0.00\ _€_-;_-* &quot;-&quot;??\ _€_-;_-@_-"/>
    <numFmt numFmtId="169" formatCode="_ * #,##0.00_ ;_ * \-#,##0.00_ ;_ * &quot;-&quot;??_ ;_ @_ "/>
    <numFmt numFmtId="170" formatCode="0;[Red]0"/>
    <numFmt numFmtId="171" formatCode="#,##0.0"/>
    <numFmt numFmtId="172" formatCode="_(* #,##0.0_);_(* \(#,##0.0\);_(* &quot;-&quot;??_);_(@_)"/>
  </numFmts>
  <fonts count="9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Times New Roman"/>
      <family val="1"/>
    </font>
    <font>
      <sz val="10"/>
      <name val="Microsoft Sans Serif"/>
      <family val="2"/>
    </font>
    <font>
      <sz val="10"/>
      <name val="Tahoma"/>
      <family val="2"/>
    </font>
    <font>
      <sz val="11"/>
      <name val="Times New Roman"/>
      <family val="1"/>
    </font>
    <font>
      <sz val="11"/>
      <color theme="1"/>
      <name val="Times New Roman"/>
      <family val="1"/>
    </font>
    <font>
      <sz val="8"/>
      <name val="Times New Roman"/>
      <family val="1"/>
    </font>
    <font>
      <sz val="11"/>
      <color indexed="8"/>
      <name val="Times New Roman"/>
      <family val="1"/>
    </font>
    <font>
      <sz val="11"/>
      <color rgb="FFFF0000"/>
      <name val="Times New Roman"/>
      <family val="1"/>
    </font>
    <font>
      <sz val="9"/>
      <color theme="1"/>
      <name val="Times New Roman"/>
      <family val="1"/>
    </font>
    <font>
      <sz val="10"/>
      <name val="Tahoma"/>
      <family val="2"/>
    </font>
    <font>
      <sz val="10"/>
      <name val="Tahoma"/>
      <family val="2"/>
    </font>
    <font>
      <b/>
      <sz val="10"/>
      <name val="Times New Roman"/>
      <family val="1"/>
    </font>
    <font>
      <b/>
      <sz val="11"/>
      <color theme="1"/>
      <name val="Times New Roman"/>
      <family val="1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u/>
      <sz val="11"/>
      <color theme="10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2"/>
      <color theme="1"/>
      <name val="Times New Roman"/>
      <family val="1"/>
    </font>
    <font>
      <sz val="11"/>
      <color theme="1"/>
      <name val="ZapfHumnst BT"/>
      <family val="2"/>
    </font>
    <font>
      <sz val="10"/>
      <name val="ZapfHumnst BT"/>
      <family val="2"/>
    </font>
    <font>
      <sz val="11"/>
      <color rgb="FFFF0000"/>
      <name val="ZapfHumnst BT"/>
      <family val="2"/>
    </font>
    <font>
      <b/>
      <sz val="11"/>
      <color theme="1"/>
      <name val="ZapfHumnst BT"/>
      <family val="2"/>
    </font>
    <font>
      <sz val="11"/>
      <name val="ZapfHumnst BT"/>
      <family val="2"/>
    </font>
    <font>
      <sz val="10"/>
      <name val="MS Sans Serif"/>
      <family val="2"/>
    </font>
    <font>
      <sz val="16"/>
      <color theme="1"/>
      <name val="ZapfHumnst BT"/>
      <family val="2"/>
    </font>
    <font>
      <sz val="14"/>
      <color theme="1"/>
      <name val="ZapfHumnst Dm BT"/>
      <family val="2"/>
    </font>
    <font>
      <sz val="14"/>
      <color theme="1"/>
      <name val="ZapfHumnst BT"/>
      <family val="2"/>
    </font>
    <font>
      <sz val="12"/>
      <color theme="1"/>
      <name val="ZapfHumnst BT"/>
      <family val="2"/>
    </font>
    <font>
      <b/>
      <sz val="11"/>
      <color indexed="81"/>
      <name val="Tahoma"/>
      <family val="2"/>
    </font>
    <font>
      <sz val="11"/>
      <color indexed="81"/>
      <name val="Tahoma"/>
      <family val="2"/>
    </font>
    <font>
      <sz val="12.6"/>
      <color rgb="FF000000"/>
      <name val="Times New Roman"/>
      <family val="1"/>
    </font>
    <font>
      <u/>
      <sz val="11"/>
      <color theme="1"/>
      <name val="Times New Roman"/>
      <family val="1"/>
    </font>
    <font>
      <sz val="11"/>
      <color indexed="8"/>
      <name val="ZapfHumnst BT"/>
      <family val="2"/>
    </font>
    <font>
      <sz val="10"/>
      <color theme="1"/>
      <name val="ZapfHumnst BT"/>
      <family val="2"/>
    </font>
    <font>
      <sz val="11"/>
      <color theme="5"/>
      <name val="Times New Roman"/>
      <family val="1"/>
    </font>
    <font>
      <sz val="22"/>
      <color rgb="FFFF0000"/>
      <name val="Times New Roman"/>
      <family val="1"/>
    </font>
    <font>
      <sz val="12"/>
      <name val="ZapfHumnst BT"/>
      <family val="2"/>
    </font>
    <font>
      <b/>
      <sz val="11"/>
      <name val="Times New Roman"/>
      <family val="1"/>
    </font>
    <font>
      <sz val="8"/>
      <name val="ZapfHumnst BT"/>
      <family val="2"/>
    </font>
    <font>
      <b/>
      <sz val="14"/>
      <name val="Times New Roman"/>
      <family val="1"/>
    </font>
    <font>
      <sz val="11"/>
      <color rgb="FFC00000"/>
      <name val="Times New Roman"/>
      <family val="1"/>
    </font>
    <font>
      <sz val="11"/>
      <color rgb="FFC00000"/>
      <name val="ZapfHumnst BT"/>
      <family val="2"/>
    </font>
    <font>
      <u/>
      <sz val="11"/>
      <color rgb="FFC00000"/>
      <name val="ZapfHumnst BT"/>
      <family val="2"/>
    </font>
    <font>
      <u/>
      <sz val="11"/>
      <color rgb="FFC00000"/>
      <name val="Times New Roman"/>
      <family val="1"/>
    </font>
    <font>
      <sz val="11"/>
      <color rgb="FF0070C0"/>
      <name val="ZapfHumnst BT"/>
      <family val="2"/>
    </font>
    <font>
      <sz val="11"/>
      <color rgb="FF0070C0"/>
      <name val="Times New Roman"/>
      <family val="1"/>
    </font>
    <font>
      <sz val="10"/>
      <color rgb="FFC00000"/>
      <name val="ZapfHumnst BT"/>
      <family val="2"/>
    </font>
    <font>
      <sz val="10"/>
      <color rgb="FFC00000"/>
      <name val="Times New Roman"/>
      <family val="1"/>
    </font>
    <font>
      <sz val="10"/>
      <color rgb="FF0070C0"/>
      <name val="ZapfHumnst BT"/>
      <family val="2"/>
    </font>
    <font>
      <sz val="10"/>
      <color rgb="FF0070C0"/>
      <name val="Times New Roman"/>
      <family val="1"/>
    </font>
    <font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u/>
      <sz val="11"/>
      <color theme="1"/>
      <name val="Times New Roman"/>
      <family val="1"/>
    </font>
    <font>
      <sz val="10.5"/>
      <color theme="1"/>
      <name val="Times New Roman"/>
      <family val="1"/>
    </font>
    <font>
      <b/>
      <sz val="10"/>
      <name val="Tahoma"/>
      <family val="2"/>
    </font>
    <font>
      <sz val="14"/>
      <color rgb="FF000000"/>
      <name val="ZapfHumnst BT"/>
      <family val="2"/>
    </font>
    <font>
      <sz val="9"/>
      <color theme="1"/>
      <name val="Arial"/>
      <family val="2"/>
    </font>
    <font>
      <b/>
      <sz val="13"/>
      <name val="Times New Roman"/>
      <family val="1"/>
    </font>
    <font>
      <sz val="11"/>
      <color indexed="10"/>
      <name val="Times New Roman"/>
      <family val="1"/>
    </font>
    <font>
      <sz val="10"/>
      <color indexed="10"/>
      <name val="Times New Roman"/>
      <family val="1"/>
    </font>
    <font>
      <u/>
      <sz val="10"/>
      <name val="ZapfHumnst BT"/>
      <family val="2"/>
    </font>
    <font>
      <u/>
      <sz val="11"/>
      <color indexed="8"/>
      <name val="Times New Roman"/>
      <family val="1"/>
    </font>
    <font>
      <b/>
      <sz val="11"/>
      <color rgb="FFFF0000"/>
      <name val="Times New Roman"/>
      <family val="1"/>
    </font>
    <font>
      <sz val="11"/>
      <name val="Calibri"/>
      <family val="2"/>
      <scheme val="minor"/>
    </font>
    <font>
      <sz val="14"/>
      <color theme="1"/>
      <name val="Times New Roman"/>
      <family val="1"/>
    </font>
    <font>
      <sz val="9"/>
      <color theme="1"/>
      <name val="Calibri"/>
      <family val="2"/>
      <scheme val="minor"/>
    </font>
    <font>
      <b/>
      <sz val="10"/>
      <color indexed="0"/>
      <name val="Microsoft Sans Serif"/>
      <family val="2"/>
    </font>
    <font>
      <b/>
      <sz val="10"/>
      <color theme="1"/>
      <name val="Calibri"/>
      <family val="2"/>
      <scheme val="minor"/>
    </font>
    <font>
      <sz val="10"/>
      <color theme="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24"/>
      <name val="Times New Roman"/>
      <family val="1"/>
    </font>
  </fonts>
  <fills count="3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rgb="FFFFFFFF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</fills>
  <borders count="3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01">
    <xf numFmtId="0" fontId="0" fillId="0" borderId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4" fillId="0" borderId="0"/>
    <xf numFmtId="0" fontId="2" fillId="0" borderId="0"/>
    <xf numFmtId="0" fontId="4" fillId="0" borderId="0"/>
    <xf numFmtId="0" fontId="5" fillId="0" borderId="0"/>
    <xf numFmtId="0" fontId="5" fillId="0" borderId="0"/>
    <xf numFmtId="0" fontId="5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7" fillId="0" borderId="0"/>
    <xf numFmtId="0" fontId="6" fillId="0" borderId="0"/>
    <xf numFmtId="9" fontId="2" fillId="0" borderId="0" applyFont="0" applyFill="0" applyBorder="0" applyAlignment="0" applyProtection="0"/>
    <xf numFmtId="0" fontId="14" fillId="0" borderId="0"/>
    <xf numFmtId="0" fontId="2" fillId="0" borderId="0"/>
    <xf numFmtId="0" fontId="15" fillId="0" borderId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11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9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3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8" fillId="16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19" fillId="5" borderId="0" applyNumberFormat="0" applyBorder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0" fillId="17" borderId="6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1" fillId="18" borderId="7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21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15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18" fillId="22" borderId="0" applyNumberFormat="0" applyBorder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4" fillId="8" borderId="6" applyNumberFormat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0" fontId="26" fillId="4" borderId="0" applyNumberFormat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7" fillId="23" borderId="0" applyNumberFormat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3" fillId="24" borderId="9" applyNumberFormat="0" applyFon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8" fillId="17" borderId="10" applyNumberFormat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1" fillId="0" borderId="11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23" fillId="0" borderId="13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4" applyNumberFormat="0" applyFill="0" applyAlignment="0" applyProtection="0"/>
    <xf numFmtId="0" fontId="2" fillId="0" borderId="0"/>
    <xf numFmtId="0" fontId="2" fillId="0" borderId="0"/>
    <xf numFmtId="0" fontId="2" fillId="0" borderId="0"/>
    <xf numFmtId="43" fontId="41" fillId="0" borderId="0" applyFont="0" applyFill="0" applyBorder="0" applyAlignment="0" applyProtection="0"/>
    <xf numFmtId="0" fontId="41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2" fillId="0" borderId="0"/>
    <xf numFmtId="0" fontId="4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4" fillId="0" borderId="0"/>
    <xf numFmtId="0" fontId="1" fillId="0" borderId="0"/>
    <xf numFmtId="0" fontId="4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4" fillId="0" borderId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6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2" fillId="0" borderId="0"/>
    <xf numFmtId="0" fontId="4" fillId="0" borderId="0"/>
    <xf numFmtId="0" fontId="1" fillId="0" borderId="0"/>
    <xf numFmtId="0" fontId="2" fillId="0" borderId="0"/>
  </cellStyleXfs>
  <cellXfs count="397">
    <xf numFmtId="0" fontId="0" fillId="0" borderId="0" xfId="0"/>
    <xf numFmtId="0" fontId="9" fillId="0" borderId="0" xfId="0" applyFont="1" applyFill="1"/>
    <xf numFmtId="0" fontId="9" fillId="0" borderId="0" xfId="0" applyFont="1" applyFill="1" applyBorder="1"/>
    <xf numFmtId="0" fontId="9" fillId="0" borderId="0" xfId="0" applyFont="1" applyFill="1" applyBorder="1" applyAlignment="1">
      <alignment vertical="center"/>
    </xf>
    <xf numFmtId="17" fontId="9" fillId="0" borderId="0" xfId="0" applyNumberFormat="1" applyFont="1" applyFill="1" applyBorder="1"/>
    <xf numFmtId="0" fontId="9" fillId="2" borderId="0" xfId="0" applyFont="1" applyFill="1"/>
    <xf numFmtId="0" fontId="9" fillId="2" borderId="0" xfId="0" applyFont="1" applyFill="1" applyBorder="1"/>
    <xf numFmtId="164" fontId="9" fillId="2" borderId="0" xfId="21" applyFont="1" applyFill="1"/>
    <xf numFmtId="166" fontId="9" fillId="0" borderId="0" xfId="0" applyNumberFormat="1" applyFont="1" applyFill="1"/>
    <xf numFmtId="0" fontId="9" fillId="0" borderId="0" xfId="0" applyFont="1" applyFill="1" applyAlignment="1"/>
    <xf numFmtId="0" fontId="9" fillId="0" borderId="0" xfId="0" applyFont="1" applyFill="1" applyBorder="1" applyAlignment="1"/>
    <xf numFmtId="10" fontId="9" fillId="0" borderId="0" xfId="1" applyNumberFormat="1" applyFont="1" applyFill="1" applyBorder="1"/>
    <xf numFmtId="10" fontId="5" fillId="0" borderId="0" xfId="1" applyNumberFormat="1" applyFont="1" applyFill="1" applyBorder="1"/>
    <xf numFmtId="2" fontId="9" fillId="0" borderId="0" xfId="0" applyNumberFormat="1" applyFont="1" applyFill="1" applyAlignment="1">
      <alignment horizontal="center"/>
    </xf>
    <xf numFmtId="0" fontId="12" fillId="2" borderId="0" xfId="0" applyFont="1" applyFill="1"/>
    <xf numFmtId="167" fontId="9" fillId="2" borderId="0" xfId="0" applyNumberFormat="1" applyFont="1" applyFill="1"/>
    <xf numFmtId="0" fontId="17" fillId="2" borderId="0" xfId="0" applyFont="1" applyFill="1"/>
    <xf numFmtId="0" fontId="17" fillId="0" borderId="0" xfId="0" applyFont="1" applyFill="1" applyBorder="1" applyAlignment="1"/>
    <xf numFmtId="17" fontId="9" fillId="2" borderId="0" xfId="0" applyNumberFormat="1" applyFont="1" applyFill="1"/>
    <xf numFmtId="2" fontId="9" fillId="2" borderId="0" xfId="0" applyNumberFormat="1" applyFont="1" applyFill="1"/>
    <xf numFmtId="0" fontId="36" fillId="2" borderId="0" xfId="0" applyFont="1" applyFill="1"/>
    <xf numFmtId="0" fontId="36" fillId="2" borderId="0" xfId="0" applyFont="1" applyFill="1" applyAlignment="1"/>
    <xf numFmtId="0" fontId="36" fillId="2" borderId="0" xfId="0" applyFont="1" applyFill="1" applyBorder="1"/>
    <xf numFmtId="0" fontId="39" fillId="2" borderId="0" xfId="0" applyFont="1" applyFill="1"/>
    <xf numFmtId="0" fontId="40" fillId="2" borderId="0" xfId="0" applyFont="1" applyFill="1"/>
    <xf numFmtId="0" fontId="36" fillId="2" borderId="0" xfId="0" applyFont="1" applyFill="1" applyBorder="1" applyAlignment="1"/>
    <xf numFmtId="0" fontId="37" fillId="2" borderId="0" xfId="0" applyFont="1" applyFill="1"/>
    <xf numFmtId="0" fontId="9" fillId="2" borderId="16" xfId="0" applyFont="1" applyFill="1" applyBorder="1"/>
    <xf numFmtId="0" fontId="9" fillId="2" borderId="16" xfId="0" applyFont="1" applyFill="1" applyBorder="1" applyAlignment="1">
      <alignment vertical="center"/>
    </xf>
    <xf numFmtId="0" fontId="9" fillId="2" borderId="16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vertical="center" wrapText="1"/>
    </xf>
    <xf numFmtId="17" fontId="9" fillId="2" borderId="17" xfId="0" applyNumberFormat="1" applyFont="1" applyFill="1" applyBorder="1"/>
    <xf numFmtId="2" fontId="9" fillId="2" borderId="19" xfId="0" applyNumberFormat="1" applyFont="1" applyFill="1" applyBorder="1"/>
    <xf numFmtId="2" fontId="0" fillId="2" borderId="18" xfId="0" applyNumberFormat="1" applyFill="1" applyBorder="1" applyAlignment="1">
      <alignment horizontal="center"/>
    </xf>
    <xf numFmtId="2" fontId="9" fillId="2" borderId="17" xfId="0" applyNumberFormat="1" applyFont="1" applyFill="1" applyBorder="1"/>
    <xf numFmtId="2" fontId="9" fillId="2" borderId="17" xfId="19" applyNumberFormat="1" applyFont="1" applyFill="1" applyBorder="1"/>
    <xf numFmtId="2" fontId="0" fillId="2" borderId="19" xfId="0" applyNumberFormat="1" applyFill="1" applyBorder="1" applyAlignment="1">
      <alignment horizontal="center"/>
    </xf>
    <xf numFmtId="17" fontId="9" fillId="2" borderId="0" xfId="0" applyNumberFormat="1" applyFont="1" applyFill="1" applyBorder="1"/>
    <xf numFmtId="2" fontId="9" fillId="2" borderId="0" xfId="0" applyNumberFormat="1" applyFont="1" applyFill="1" applyBorder="1"/>
    <xf numFmtId="17" fontId="9" fillId="2" borderId="3" xfId="0" applyNumberFormat="1" applyFont="1" applyFill="1" applyBorder="1"/>
    <xf numFmtId="2" fontId="0" fillId="2" borderId="0" xfId="0" applyNumberFormat="1" applyFill="1" applyAlignment="1">
      <alignment horizontal="center"/>
    </xf>
    <xf numFmtId="2" fontId="9" fillId="2" borderId="3" xfId="0" applyNumberFormat="1" applyFont="1" applyFill="1" applyBorder="1"/>
    <xf numFmtId="2" fontId="9" fillId="2" borderId="3" xfId="19" applyNumberFormat="1" applyFont="1" applyFill="1" applyBorder="1"/>
    <xf numFmtId="2" fontId="0" fillId="2" borderId="15" xfId="0" applyNumberFormat="1" applyFill="1" applyBorder="1" applyAlignment="1">
      <alignment horizontal="center"/>
    </xf>
    <xf numFmtId="10" fontId="9" fillId="2" borderId="0" xfId="1" applyNumberFormat="1" applyFont="1" applyFill="1"/>
    <xf numFmtId="2" fontId="9" fillId="2" borderId="0" xfId="1" applyNumberFormat="1" applyFont="1" applyFill="1" applyBorder="1"/>
    <xf numFmtId="2" fontId="9" fillId="2" borderId="0" xfId="21" applyNumberFormat="1" applyFont="1" applyFill="1" applyBorder="1"/>
    <xf numFmtId="4" fontId="0" fillId="0" borderId="0" xfId="0" applyNumberFormat="1"/>
    <xf numFmtId="2" fontId="9" fillId="2" borderId="0" xfId="19" applyNumberFormat="1" applyFont="1" applyFill="1" applyBorder="1"/>
    <xf numFmtId="2" fontId="8" fillId="0" borderId="0" xfId="19" applyNumberFormat="1" applyFont="1" applyFill="1" applyBorder="1"/>
    <xf numFmtId="14" fontId="9" fillId="2" borderId="0" xfId="0" applyNumberFormat="1" applyFont="1" applyFill="1"/>
    <xf numFmtId="49" fontId="36" fillId="2" borderId="0" xfId="0" applyNumberFormat="1" applyFont="1" applyFill="1" applyBorder="1"/>
    <xf numFmtId="2" fontId="36" fillId="2" borderId="0" xfId="0" applyNumberFormat="1" applyFont="1" applyFill="1" applyBorder="1"/>
    <xf numFmtId="17" fontId="36" fillId="2" borderId="0" xfId="0" applyNumberFormat="1" applyFont="1" applyFill="1"/>
    <xf numFmtId="0" fontId="42" fillId="2" borderId="0" xfId="0" applyFont="1" applyFill="1"/>
    <xf numFmtId="0" fontId="43" fillId="2" borderId="0" xfId="0" applyFont="1" applyFill="1"/>
    <xf numFmtId="0" fontId="44" fillId="2" borderId="0" xfId="0" applyFont="1" applyFill="1"/>
    <xf numFmtId="0" fontId="45" fillId="0" borderId="0" xfId="0" applyFont="1" applyFill="1"/>
    <xf numFmtId="0" fontId="45" fillId="2" borderId="0" xfId="0" applyFont="1" applyFill="1"/>
    <xf numFmtId="0" fontId="37" fillId="2" borderId="0" xfId="0" applyFont="1" applyFill="1" applyBorder="1"/>
    <xf numFmtId="0" fontId="38" fillId="0" borderId="0" xfId="0" applyFont="1" applyFill="1"/>
    <xf numFmtId="2" fontId="9" fillId="0" borderId="0" xfId="0" applyNumberFormat="1" applyFont="1" applyFill="1" applyBorder="1"/>
    <xf numFmtId="2" fontId="9" fillId="0" borderId="0" xfId="0" applyNumberFormat="1" applyFont="1" applyFill="1"/>
    <xf numFmtId="0" fontId="17" fillId="0" borderId="0" xfId="0" applyFont="1" applyFill="1"/>
    <xf numFmtId="17" fontId="9" fillId="0" borderId="0" xfId="0" applyNumberFormat="1" applyFont="1" applyFill="1"/>
    <xf numFmtId="164" fontId="5" fillId="0" borderId="0" xfId="21" applyFont="1" applyFill="1" applyBorder="1" applyAlignment="1">
      <alignment horizontal="center"/>
    </xf>
    <xf numFmtId="164" fontId="9" fillId="0" borderId="0" xfId="21" applyFont="1" applyFill="1"/>
    <xf numFmtId="164" fontId="5" fillId="0" borderId="2" xfId="21" applyFont="1" applyFill="1" applyBorder="1" applyAlignment="1">
      <alignment horizontal="center"/>
    </xf>
    <xf numFmtId="9" fontId="5" fillId="0" borderId="0" xfId="1" applyNumberFormat="1" applyFont="1" applyFill="1" applyBorder="1" applyAlignment="1">
      <alignment horizontal="center"/>
    </xf>
    <xf numFmtId="2" fontId="5" fillId="0" borderId="0" xfId="1" applyNumberFormat="1" applyFont="1" applyFill="1" applyBorder="1" applyAlignment="1">
      <alignment horizontal="center"/>
    </xf>
    <xf numFmtId="9" fontId="5" fillId="0" borderId="0" xfId="1" applyFont="1" applyFill="1" applyBorder="1" applyAlignment="1">
      <alignment horizontal="center"/>
    </xf>
    <xf numFmtId="0" fontId="8" fillId="2" borderId="0" xfId="0" applyFont="1" applyFill="1" applyAlignment="1">
      <alignment horizontal="left" vertical="top"/>
    </xf>
    <xf numFmtId="0" fontId="35" fillId="2" borderId="0" xfId="0" applyFont="1" applyFill="1"/>
    <xf numFmtId="0" fontId="8" fillId="2" borderId="0" xfId="0" applyFont="1" applyFill="1" applyBorder="1"/>
    <xf numFmtId="0" fontId="9" fillId="0" borderId="15" xfId="0" applyFont="1" applyFill="1" applyBorder="1"/>
    <xf numFmtId="17" fontId="9" fillId="0" borderId="0" xfId="2" applyNumberFormat="1" applyFont="1" applyFill="1" applyBorder="1"/>
    <xf numFmtId="164" fontId="5" fillId="0" borderId="15" xfId="21" applyFont="1" applyFill="1" applyBorder="1" applyAlignment="1">
      <alignment horizontal="center"/>
    </xf>
    <xf numFmtId="164" fontId="9" fillId="0" borderId="0" xfId="21" applyFont="1" applyFill="1" applyBorder="1"/>
    <xf numFmtId="164" fontId="9" fillId="0" borderId="15" xfId="21" applyFont="1" applyFill="1" applyBorder="1"/>
    <xf numFmtId="0" fontId="48" fillId="2" borderId="0" xfId="0" applyFont="1" applyFill="1" applyBorder="1" applyAlignment="1">
      <alignment horizontal="left" readingOrder="1"/>
    </xf>
    <xf numFmtId="0" fontId="35" fillId="2" borderId="0" xfId="0" applyFont="1" applyFill="1" applyBorder="1"/>
    <xf numFmtId="0" fontId="10" fillId="2" borderId="0" xfId="0" applyFont="1" applyFill="1" applyBorder="1"/>
    <xf numFmtId="0" fontId="0" fillId="0" borderId="0" xfId="0" applyAlignment="1"/>
    <xf numFmtId="10" fontId="9" fillId="2" borderId="0" xfId="0" applyNumberFormat="1" applyFont="1" applyFill="1" applyBorder="1"/>
    <xf numFmtId="0" fontId="49" fillId="2" borderId="0" xfId="0" applyFont="1" applyFill="1" applyBorder="1"/>
    <xf numFmtId="17" fontId="9" fillId="2" borderId="0" xfId="0" applyNumberFormat="1" applyFont="1" applyFill="1" applyBorder="1" applyAlignment="1">
      <alignment horizontal="left"/>
    </xf>
    <xf numFmtId="164" fontId="9" fillId="2" borderId="0" xfId="21" applyFont="1" applyFill="1" applyBorder="1" applyAlignment="1">
      <alignment horizontal="center"/>
    </xf>
    <xf numFmtId="164" fontId="5" fillId="2" borderId="0" xfId="21" applyFont="1" applyFill="1" applyBorder="1" applyAlignment="1">
      <alignment horizontal="center"/>
    </xf>
    <xf numFmtId="10" fontId="5" fillId="2" borderId="0" xfId="0" applyNumberFormat="1" applyFont="1" applyFill="1" applyBorder="1" applyAlignment="1">
      <alignment horizontal="center"/>
    </xf>
    <xf numFmtId="10" fontId="16" fillId="2" borderId="0" xfId="0" applyNumberFormat="1" applyFont="1" applyFill="1" applyBorder="1" applyAlignment="1">
      <alignment horizontal="center"/>
    </xf>
    <xf numFmtId="166" fontId="9" fillId="0" borderId="0" xfId="1" applyNumberFormat="1" applyFont="1" applyFill="1"/>
    <xf numFmtId="0" fontId="9" fillId="0" borderId="2" xfId="0" applyFont="1" applyFill="1" applyBorder="1"/>
    <xf numFmtId="9" fontId="9" fillId="0" borderId="0" xfId="1" applyFont="1" applyFill="1"/>
    <xf numFmtId="167" fontId="9" fillId="0" borderId="0" xfId="0" applyNumberFormat="1" applyFont="1" applyFill="1" applyAlignment="1">
      <alignment horizontal="center"/>
    </xf>
    <xf numFmtId="0" fontId="11" fillId="0" borderId="0" xfId="0" applyFont="1" applyFill="1" applyBorder="1" applyAlignment="1"/>
    <xf numFmtId="0" fontId="50" fillId="2" borderId="0" xfId="0" applyFont="1" applyFill="1" applyBorder="1" applyAlignment="1"/>
    <xf numFmtId="10" fontId="36" fillId="2" borderId="0" xfId="1" applyNumberFormat="1" applyFont="1" applyFill="1" applyBorder="1"/>
    <xf numFmtId="0" fontId="11" fillId="0" borderId="2" xfId="0" applyFont="1" applyFill="1" applyBorder="1"/>
    <xf numFmtId="167" fontId="9" fillId="0" borderId="0" xfId="0" applyNumberFormat="1" applyFont="1" applyFill="1"/>
    <xf numFmtId="10" fontId="9" fillId="0" borderId="0" xfId="1" applyNumberFormat="1" applyFont="1" applyFill="1"/>
    <xf numFmtId="9" fontId="9" fillId="0" borderId="0" xfId="2" applyFont="1"/>
    <xf numFmtId="10" fontId="37" fillId="2" borderId="0" xfId="1" applyNumberFormat="1" applyFont="1" applyFill="1" applyBorder="1"/>
    <xf numFmtId="10" fontId="36" fillId="2" borderId="0" xfId="1" applyNumberFormat="1" applyFont="1" applyFill="1"/>
    <xf numFmtId="0" fontId="51" fillId="2" borderId="0" xfId="0" applyFont="1" applyFill="1"/>
    <xf numFmtId="10" fontId="5" fillId="0" borderId="0" xfId="1" applyNumberFormat="1" applyFont="1" applyFill="1"/>
    <xf numFmtId="0" fontId="9" fillId="0" borderId="4" xfId="0" applyFont="1" applyFill="1" applyBorder="1" applyAlignment="1"/>
    <xf numFmtId="10" fontId="9" fillId="0" borderId="0" xfId="1" applyNumberFormat="1" applyFont="1" applyFill="1" applyBorder="1" applyAlignment="1">
      <alignment horizontal="center"/>
    </xf>
    <xf numFmtId="170" fontId="9" fillId="0" borderId="0" xfId="17" applyNumberFormat="1" applyFont="1" applyFill="1"/>
    <xf numFmtId="10" fontId="9" fillId="0" borderId="0" xfId="1" applyNumberFormat="1" applyFont="1" applyFill="1" applyAlignment="1">
      <alignment horizontal="center"/>
    </xf>
    <xf numFmtId="10" fontId="36" fillId="2" borderId="0" xfId="1" applyNumberFormat="1" applyFont="1" applyFill="1" applyAlignment="1">
      <alignment horizontal="center"/>
    </xf>
    <xf numFmtId="0" fontId="50" fillId="2" borderId="0" xfId="0" applyFont="1" applyFill="1" applyBorder="1"/>
    <xf numFmtId="0" fontId="52" fillId="2" borderId="0" xfId="0" applyFont="1" applyFill="1" applyBorder="1"/>
    <xf numFmtId="1" fontId="9" fillId="2" borderId="0" xfId="0" applyNumberFormat="1" applyFont="1" applyFill="1"/>
    <xf numFmtId="0" fontId="12" fillId="0" borderId="0" xfId="0" applyFont="1" applyFill="1"/>
    <xf numFmtId="0" fontId="53" fillId="0" borderId="0" xfId="0" applyFont="1" applyFill="1"/>
    <xf numFmtId="164" fontId="9" fillId="0" borderId="0" xfId="0" applyNumberFormat="1" applyFont="1" applyFill="1"/>
    <xf numFmtId="167" fontId="9" fillId="2" borderId="0" xfId="0" applyNumberFormat="1" applyFont="1" applyFill="1" applyBorder="1" applyAlignment="1"/>
    <xf numFmtId="167" fontId="9" fillId="2" borderId="0" xfId="21" applyNumberFormat="1" applyFont="1" applyFill="1" applyBorder="1" applyAlignment="1"/>
    <xf numFmtId="167" fontId="5" fillId="2" borderId="0" xfId="21" applyNumberFormat="1" applyFont="1" applyFill="1" applyBorder="1" applyAlignment="1"/>
    <xf numFmtId="1" fontId="9" fillId="2" borderId="0" xfId="0" applyNumberFormat="1" applyFont="1" applyFill="1" applyBorder="1" applyAlignment="1"/>
    <xf numFmtId="167" fontId="5" fillId="2" borderId="0" xfId="0" applyNumberFormat="1" applyFont="1" applyFill="1" applyBorder="1" applyAlignment="1"/>
    <xf numFmtId="167" fontId="8" fillId="2" borderId="0" xfId="0" applyNumberFormat="1" applyFont="1" applyFill="1" applyBorder="1" applyAlignment="1"/>
    <xf numFmtId="167" fontId="8" fillId="2" borderId="0" xfId="21" applyNumberFormat="1" applyFont="1" applyFill="1" applyBorder="1" applyAlignment="1"/>
    <xf numFmtId="167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9" fillId="2" borderId="0" xfId="0" applyFont="1" applyFill="1" applyBorder="1" applyAlignment="1">
      <alignment wrapText="1"/>
    </xf>
    <xf numFmtId="2" fontId="0" fillId="2" borderId="0" xfId="0" applyNumberForma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64" fontId="9" fillId="0" borderId="20" xfId="21" applyFont="1" applyFill="1" applyBorder="1"/>
    <xf numFmtId="0" fontId="9" fillId="2" borderId="0" xfId="0" applyFont="1" applyFill="1" applyAlignment="1"/>
    <xf numFmtId="0" fontId="40" fillId="2" borderId="0" xfId="0" applyFont="1" applyFill="1" applyBorder="1"/>
    <xf numFmtId="0" fontId="40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horizontal="center" wrapText="1"/>
    </xf>
    <xf numFmtId="0" fontId="8" fillId="2" borderId="0" xfId="0" applyFont="1" applyFill="1" applyBorder="1" applyAlignment="1">
      <alignment vertical="center" wrapText="1"/>
    </xf>
    <xf numFmtId="17" fontId="8" fillId="2" borderId="0" xfId="0" applyNumberFormat="1" applyFont="1" applyFill="1" applyBorder="1"/>
    <xf numFmtId="2" fontId="8" fillId="2" borderId="0" xfId="0" applyNumberFormat="1" applyFont="1" applyFill="1" applyBorder="1" applyAlignment="1">
      <alignment horizontal="center" vertical="center"/>
    </xf>
    <xf numFmtId="2" fontId="8" fillId="2" borderId="0" xfId="21" applyNumberFormat="1" applyFont="1" applyFill="1" applyBorder="1" applyAlignment="1">
      <alignment horizontal="center" vertical="center"/>
    </xf>
    <xf numFmtId="0" fontId="54" fillId="2" borderId="0" xfId="0" applyFont="1" applyFill="1" applyBorder="1"/>
    <xf numFmtId="2" fontId="8" fillId="2" borderId="0" xfId="21" applyNumberFormat="1" applyFont="1" applyFill="1" applyBorder="1"/>
    <xf numFmtId="2" fontId="8" fillId="2" borderId="0" xfId="0" applyNumberFormat="1" applyFont="1" applyFill="1" applyBorder="1" applyAlignment="1">
      <alignment horizontal="center"/>
    </xf>
    <xf numFmtId="0" fontId="16" fillId="2" borderId="0" xfId="0" applyFont="1" applyFill="1" applyAlignment="1">
      <alignment vertical="center" wrapText="1"/>
    </xf>
    <xf numFmtId="17" fontId="9" fillId="2" borderId="0" xfId="0" applyNumberFormat="1" applyFont="1" applyFill="1" applyAlignment="1"/>
    <xf numFmtId="17" fontId="17" fillId="2" borderId="0" xfId="0" applyNumberFormat="1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8" fillId="0" borderId="0" xfId="0" applyFont="1" applyFill="1"/>
    <xf numFmtId="17" fontId="55" fillId="0" borderId="0" xfId="0" applyNumberFormat="1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9" fillId="2" borderId="4" xfId="0" applyFont="1" applyFill="1" applyBorder="1" applyAlignment="1">
      <alignment wrapText="1"/>
    </xf>
    <xf numFmtId="167" fontId="8" fillId="0" borderId="0" xfId="0" applyNumberFormat="1" applyFont="1" applyFill="1"/>
    <xf numFmtId="167" fontId="12" fillId="0" borderId="0" xfId="0" applyNumberFormat="1" applyFont="1" applyFill="1"/>
    <xf numFmtId="0" fontId="9" fillId="2" borderId="2" xfId="0" applyFont="1" applyFill="1" applyBorder="1" applyAlignment="1">
      <alignment wrapText="1"/>
    </xf>
    <xf numFmtId="0" fontId="56" fillId="2" borderId="0" xfId="0" applyFont="1" applyFill="1" applyAlignment="1">
      <alignment horizontal="left"/>
    </xf>
    <xf numFmtId="0" fontId="38" fillId="26" borderId="0" xfId="0" applyFont="1" applyFill="1" applyBorder="1"/>
    <xf numFmtId="17" fontId="9" fillId="0" borderId="0" xfId="0" applyNumberFormat="1" applyFont="1" applyFill="1" applyBorder="1" applyAlignment="1">
      <alignment horizontal="left"/>
    </xf>
    <xf numFmtId="166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 wrapText="1"/>
    </xf>
    <xf numFmtId="10" fontId="9" fillId="0" borderId="0" xfId="19" applyNumberFormat="1" applyFont="1" applyFill="1" applyBorder="1"/>
    <xf numFmtId="166" fontId="9" fillId="0" borderId="0" xfId="19" applyNumberFormat="1" applyFont="1" applyFill="1" applyBorder="1" applyAlignment="1"/>
    <xf numFmtId="166" fontId="8" fillId="0" borderId="0" xfId="0" applyNumberFormat="1" applyFont="1" applyFill="1" applyBorder="1" applyAlignment="1">
      <alignment horizontal="center" vertical="center"/>
    </xf>
    <xf numFmtId="166" fontId="58" fillId="0" borderId="0" xfId="0" applyNumberFormat="1" applyFont="1" applyFill="1" applyBorder="1" applyAlignment="1">
      <alignment horizontal="center" vertical="center"/>
    </xf>
    <xf numFmtId="17" fontId="9" fillId="0" borderId="0" xfId="0" applyNumberFormat="1" applyFont="1" applyFill="1" applyAlignment="1">
      <alignment horizontal="left"/>
    </xf>
    <xf numFmtId="17" fontId="9" fillId="0" borderId="0" xfId="9" applyNumberFormat="1" applyFont="1" applyFill="1" applyBorder="1" applyAlignment="1">
      <alignment horizontal="left"/>
    </xf>
    <xf numFmtId="166" fontId="9" fillId="0" borderId="0" xfId="9" applyNumberFormat="1" applyFont="1" applyFill="1" applyBorder="1" applyAlignment="1">
      <alignment horizontal="center" vertical="center"/>
    </xf>
    <xf numFmtId="166" fontId="8" fillId="0" borderId="0" xfId="9" applyNumberFormat="1" applyFont="1" applyFill="1" applyBorder="1" applyAlignment="1">
      <alignment horizontal="center" vertical="center"/>
    </xf>
    <xf numFmtId="17" fontId="36" fillId="2" borderId="0" xfId="9" applyNumberFormat="1" applyFont="1" applyFill="1" applyBorder="1" applyAlignment="1">
      <alignment horizontal="left"/>
    </xf>
    <xf numFmtId="166" fontId="36" fillId="2" borderId="0" xfId="9" applyNumberFormat="1" applyFont="1" applyFill="1" applyBorder="1" applyAlignment="1">
      <alignment horizontal="center" vertical="center"/>
    </xf>
    <xf numFmtId="166" fontId="9" fillId="2" borderId="0" xfId="9" applyNumberFormat="1" applyFont="1" applyFill="1" applyBorder="1" applyAlignment="1">
      <alignment horizontal="center" vertical="center"/>
    </xf>
    <xf numFmtId="9" fontId="5" fillId="0" borderId="0" xfId="1" applyFont="1" applyFill="1" applyBorder="1"/>
    <xf numFmtId="166" fontId="36" fillId="2" borderId="0" xfId="0" applyNumberFormat="1" applyFont="1" applyFill="1" applyBorder="1" applyAlignment="1">
      <alignment horizontal="center" vertical="center"/>
    </xf>
    <xf numFmtId="166" fontId="9" fillId="2" borderId="0" xfId="0" applyNumberFormat="1" applyFont="1" applyFill="1" applyBorder="1" applyAlignment="1">
      <alignment horizontal="center" vertical="center"/>
    </xf>
    <xf numFmtId="17" fontId="36" fillId="2" borderId="0" xfId="0" applyNumberFormat="1" applyFont="1" applyFill="1" applyBorder="1" applyAlignment="1">
      <alignment horizontal="left"/>
    </xf>
    <xf numFmtId="166" fontId="59" fillId="2" borderId="0" xfId="0" applyNumberFormat="1" applyFont="1" applyFill="1" applyBorder="1" applyAlignment="1">
      <alignment horizontal="center" vertical="center"/>
    </xf>
    <xf numFmtId="166" fontId="58" fillId="2" borderId="0" xfId="0" applyNumberFormat="1" applyFont="1" applyFill="1" applyBorder="1" applyAlignment="1">
      <alignment horizontal="center" vertical="center"/>
    </xf>
    <xf numFmtId="166" fontId="60" fillId="2" borderId="0" xfId="0" applyNumberFormat="1" applyFont="1" applyFill="1" applyBorder="1" applyAlignment="1">
      <alignment horizontal="center" vertical="center"/>
    </xf>
    <xf numFmtId="166" fontId="61" fillId="2" borderId="0" xfId="0" applyNumberFormat="1" applyFont="1" applyFill="1" applyBorder="1" applyAlignment="1">
      <alignment horizontal="center" vertical="center"/>
    </xf>
    <xf numFmtId="166" fontId="61" fillId="0" borderId="0" xfId="0" applyNumberFormat="1" applyFont="1" applyFill="1" applyBorder="1" applyAlignment="1">
      <alignment horizontal="center" vertical="center"/>
    </xf>
    <xf numFmtId="166" fontId="62" fillId="2" borderId="0" xfId="0" applyNumberFormat="1" applyFont="1" applyFill="1" applyBorder="1" applyAlignment="1">
      <alignment horizontal="center" vertical="center"/>
    </xf>
    <xf numFmtId="166" fontId="63" fillId="2" borderId="0" xfId="0" applyNumberFormat="1" applyFont="1" applyFill="1" applyBorder="1" applyAlignment="1">
      <alignment horizontal="center" vertical="center"/>
    </xf>
    <xf numFmtId="166" fontId="63" fillId="0" borderId="0" xfId="0" applyNumberFormat="1" applyFont="1" applyFill="1" applyBorder="1" applyAlignment="1">
      <alignment horizontal="center" vertical="center"/>
    </xf>
    <xf numFmtId="0" fontId="36" fillId="2" borderId="0" xfId="0" applyFont="1" applyFill="1" applyAlignment="1">
      <alignment horizontal="left"/>
    </xf>
    <xf numFmtId="17" fontId="5" fillId="2" borderId="0" xfId="12" applyNumberFormat="1" applyFont="1" applyFill="1"/>
    <xf numFmtId="0" fontId="5" fillId="0" borderId="0" xfId="12" applyFont="1" applyFill="1"/>
    <xf numFmtId="0" fontId="37" fillId="2" borderId="0" xfId="12" applyFont="1" applyFill="1" applyBorder="1" applyAlignment="1">
      <alignment horizontal="left"/>
    </xf>
    <xf numFmtId="0" fontId="37" fillId="2" borderId="0" xfId="9" applyFont="1" applyFill="1" applyBorder="1" applyAlignment="1">
      <alignment vertical="top" wrapText="1"/>
    </xf>
    <xf numFmtId="0" fontId="5" fillId="2" borderId="0" xfId="9" applyFont="1" applyFill="1" applyBorder="1" applyAlignment="1">
      <alignment vertical="top" wrapText="1"/>
    </xf>
    <xf numFmtId="0" fontId="5" fillId="0" borderId="0" xfId="9" applyFont="1" applyFill="1" applyBorder="1" applyAlignment="1">
      <alignment vertical="top" wrapText="1"/>
    </xf>
    <xf numFmtId="0" fontId="37" fillId="2" borderId="0" xfId="12" applyFont="1" applyFill="1" applyBorder="1" applyAlignment="1">
      <alignment vertical="center"/>
    </xf>
    <xf numFmtId="0" fontId="5" fillId="2" borderId="0" xfId="12" applyFont="1" applyFill="1" applyBorder="1" applyAlignment="1">
      <alignment vertical="center"/>
    </xf>
    <xf numFmtId="0" fontId="5" fillId="0" borderId="0" xfId="12" applyFont="1" applyFill="1" applyBorder="1" applyAlignment="1">
      <alignment vertical="center"/>
    </xf>
    <xf numFmtId="17" fontId="37" fillId="2" borderId="0" xfId="12" applyNumberFormat="1" applyFont="1" applyFill="1" applyBorder="1" applyAlignment="1">
      <alignment horizontal="left"/>
    </xf>
    <xf numFmtId="166" fontId="37" fillId="2" borderId="0" xfId="12" applyNumberFormat="1" applyFont="1" applyFill="1" applyBorder="1" applyAlignment="1">
      <alignment horizontal="center" vertical="center"/>
    </xf>
    <xf numFmtId="0" fontId="5" fillId="2" borderId="0" xfId="12" applyFont="1" applyFill="1" applyBorder="1"/>
    <xf numFmtId="0" fontId="5" fillId="0" borderId="0" xfId="12" applyFont="1" applyFill="1" applyBorder="1"/>
    <xf numFmtId="166" fontId="5" fillId="2" borderId="0" xfId="12" applyNumberFormat="1" applyFont="1" applyFill="1" applyBorder="1" applyAlignment="1">
      <alignment horizontal="center" vertical="center"/>
    </xf>
    <xf numFmtId="166" fontId="5" fillId="0" borderId="0" xfId="12" applyNumberFormat="1" applyFont="1" applyFill="1" applyBorder="1" applyAlignment="1">
      <alignment horizontal="center" vertical="center"/>
    </xf>
    <xf numFmtId="17" fontId="37" fillId="2" borderId="0" xfId="12" applyNumberFormat="1" applyFont="1" applyFill="1" applyBorder="1"/>
    <xf numFmtId="166" fontId="64" fillId="2" borderId="0" xfId="12" applyNumberFormat="1" applyFont="1" applyFill="1" applyBorder="1" applyAlignment="1">
      <alignment horizontal="center" vertical="center"/>
    </xf>
    <xf numFmtId="166" fontId="65" fillId="2" borderId="0" xfId="12" applyNumberFormat="1" applyFont="1" applyFill="1" applyBorder="1" applyAlignment="1">
      <alignment horizontal="center" vertical="center"/>
    </xf>
    <xf numFmtId="166" fontId="65" fillId="0" borderId="0" xfId="12" applyNumberFormat="1" applyFont="1" applyFill="1" applyBorder="1" applyAlignment="1">
      <alignment horizontal="center" vertical="center"/>
    </xf>
    <xf numFmtId="166" fontId="66" fillId="2" borderId="0" xfId="12" applyNumberFormat="1" applyFont="1" applyFill="1" applyBorder="1" applyAlignment="1">
      <alignment horizontal="center" vertical="center"/>
    </xf>
    <xf numFmtId="166" fontId="67" fillId="2" borderId="0" xfId="12" applyNumberFormat="1" applyFont="1" applyFill="1" applyBorder="1" applyAlignment="1">
      <alignment horizontal="center" vertical="center"/>
    </xf>
    <xf numFmtId="166" fontId="67" fillId="0" borderId="0" xfId="12" applyNumberFormat="1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/>
    </xf>
    <xf numFmtId="166" fontId="58" fillId="2" borderId="0" xfId="16" applyNumberFormat="1" applyFont="1" applyFill="1" applyAlignment="1">
      <alignment horizontal="center"/>
    </xf>
    <xf numFmtId="166" fontId="12" fillId="2" borderId="0" xfId="16" applyNumberFormat="1" applyFont="1" applyFill="1" applyAlignment="1">
      <alignment horizontal="left"/>
    </xf>
    <xf numFmtId="17" fontId="68" fillId="2" borderId="0" xfId="12" applyNumberFormat="1" applyFont="1" applyFill="1" applyBorder="1" applyAlignment="1">
      <alignment horizontal="left"/>
    </xf>
    <xf numFmtId="166" fontId="12" fillId="2" borderId="0" xfId="0" applyNumberFormat="1" applyFont="1" applyFill="1" applyBorder="1" applyAlignment="1">
      <alignment horizontal="center" vertical="center"/>
    </xf>
    <xf numFmtId="17" fontId="5" fillId="2" borderId="0" xfId="12" applyNumberFormat="1" applyFont="1" applyFill="1" applyBorder="1" applyAlignment="1">
      <alignment horizontal="left"/>
    </xf>
    <xf numFmtId="166" fontId="58" fillId="0" borderId="0" xfId="16" applyNumberFormat="1" applyFont="1" applyFill="1" applyAlignment="1">
      <alignment horizontal="center"/>
    </xf>
    <xf numFmtId="17" fontId="5" fillId="0" borderId="0" xfId="12" applyNumberFormat="1" applyFont="1" applyFill="1" applyBorder="1" applyAlignment="1">
      <alignment horizontal="left"/>
    </xf>
    <xf numFmtId="0" fontId="17" fillId="0" borderId="22" xfId="0" applyFont="1" applyFill="1" applyBorder="1"/>
    <xf numFmtId="0" fontId="8" fillId="0" borderId="0" xfId="0" applyFont="1" applyFill="1" applyBorder="1"/>
    <xf numFmtId="166" fontId="9" fillId="0" borderId="22" xfId="0" applyNumberFormat="1" applyFont="1" applyFill="1" applyBorder="1"/>
    <xf numFmtId="0" fontId="9" fillId="0" borderId="0" xfId="0" applyFont="1" applyFill="1" applyAlignment="1">
      <alignment horizontal="center"/>
    </xf>
    <xf numFmtId="166" fontId="6" fillId="27" borderId="0" xfId="267" applyNumberFormat="1" applyFont="1" applyFill="1" applyBorder="1" applyAlignment="1">
      <alignment horizontal="center" vertical="center"/>
    </xf>
    <xf numFmtId="17" fontId="5" fillId="0" borderId="0" xfId="12" applyNumberFormat="1" applyFont="1" applyFill="1"/>
    <xf numFmtId="166" fontId="59" fillId="2" borderId="0" xfId="16" applyNumberFormat="1" applyFont="1" applyFill="1" applyAlignment="1">
      <alignment horizontal="center"/>
    </xf>
    <xf numFmtId="166" fontId="38" fillId="2" borderId="0" xfId="16" applyNumberFormat="1" applyFont="1" applyFill="1" applyAlignment="1">
      <alignment horizontal="left"/>
    </xf>
    <xf numFmtId="10" fontId="9" fillId="0" borderId="0" xfId="0" applyNumberFormat="1" applyFont="1" applyFill="1" applyBorder="1"/>
    <xf numFmtId="9" fontId="9" fillId="0" borderId="0" xfId="19" applyNumberFormat="1" applyFont="1" applyFill="1" applyBorder="1" applyAlignment="1">
      <alignment horizontal="center"/>
    </xf>
    <xf numFmtId="0" fontId="70" fillId="0" borderId="0" xfId="0" applyFont="1" applyFill="1" applyBorder="1"/>
    <xf numFmtId="17" fontId="8" fillId="0" borderId="0" xfId="0" applyNumberFormat="1" applyFont="1" applyFill="1" applyBorder="1" applyAlignment="1">
      <alignment horizontal="left"/>
    </xf>
    <xf numFmtId="164" fontId="8" fillId="0" borderId="0" xfId="21" applyFont="1" applyFill="1" applyBorder="1" applyAlignment="1">
      <alignment horizontal="center"/>
    </xf>
    <xf numFmtId="9" fontId="8" fillId="0" borderId="0" xfId="19" applyFont="1" applyFill="1" applyBorder="1" applyAlignment="1">
      <alignment horizontal="center"/>
    </xf>
    <xf numFmtId="164" fontId="9" fillId="0" borderId="0" xfId="21" applyFont="1" applyFill="1" applyBorder="1" applyAlignment="1">
      <alignment horizontal="center"/>
    </xf>
    <xf numFmtId="9" fontId="9" fillId="0" borderId="0" xfId="19" applyFont="1" applyFill="1" applyBorder="1" applyAlignment="1">
      <alignment horizontal="center"/>
    </xf>
    <xf numFmtId="9" fontId="9" fillId="0" borderId="0" xfId="1" applyFont="1" applyFill="1" applyBorder="1" applyAlignment="1">
      <alignment horizontal="center"/>
    </xf>
    <xf numFmtId="9" fontId="9" fillId="2" borderId="0" xfId="1" applyFont="1" applyFill="1" applyBorder="1" applyAlignment="1">
      <alignment horizontal="center"/>
    </xf>
    <xf numFmtId="0" fontId="71" fillId="2" borderId="0" xfId="0" applyFont="1" applyFill="1"/>
    <xf numFmtId="0" fontId="13" fillId="2" borderId="0" xfId="0" applyFont="1" applyFill="1"/>
    <xf numFmtId="0" fontId="5" fillId="0" borderId="0" xfId="0" applyFont="1" applyFill="1" applyBorder="1" applyAlignment="1">
      <alignment vertical="top" wrapText="1"/>
    </xf>
    <xf numFmtId="0" fontId="11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left"/>
    </xf>
    <xf numFmtId="164" fontId="8" fillId="0" borderId="0" xfId="21" applyFont="1" applyFill="1" applyBorder="1"/>
    <xf numFmtId="166" fontId="9" fillId="0" borderId="0" xfId="2" applyNumberFormat="1" applyFont="1" applyFill="1" applyBorder="1"/>
    <xf numFmtId="164" fontId="9" fillId="0" borderId="0" xfId="0" applyNumberFormat="1" applyFont="1" applyFill="1" applyBorder="1"/>
    <xf numFmtId="0" fontId="9" fillId="0" borderId="0" xfId="2" applyNumberFormat="1" applyFont="1" applyFill="1" applyBorder="1"/>
    <xf numFmtId="164" fontId="58" fillId="0" borderId="0" xfId="21" applyFont="1" applyFill="1" applyBorder="1"/>
    <xf numFmtId="0" fontId="50" fillId="2" borderId="0" xfId="0" applyFont="1" applyFill="1" applyBorder="1" applyAlignment="1">
      <alignment horizontal="left"/>
    </xf>
    <xf numFmtId="0" fontId="39" fillId="2" borderId="0" xfId="0" applyFont="1" applyFill="1" applyBorder="1"/>
    <xf numFmtId="0" fontId="73" fillId="2" borderId="0" xfId="0" applyFont="1" applyFill="1" applyBorder="1" applyAlignment="1">
      <alignment horizontal="left" vertical="top" readingOrder="1"/>
    </xf>
    <xf numFmtId="2" fontId="9" fillId="2" borderId="4" xfId="0" applyNumberFormat="1" applyFont="1" applyFill="1" applyBorder="1" applyAlignment="1">
      <alignment wrapText="1"/>
    </xf>
    <xf numFmtId="2" fontId="9" fillId="2" borderId="0" xfId="0" applyNumberFormat="1" applyFont="1" applyFill="1" applyBorder="1" applyAlignment="1">
      <alignment wrapText="1"/>
    </xf>
    <xf numFmtId="2" fontId="9" fillId="2" borderId="2" xfId="0" applyNumberFormat="1" applyFont="1" applyFill="1" applyBorder="1" applyAlignment="1">
      <alignment wrapText="1"/>
    </xf>
    <xf numFmtId="171" fontId="74" fillId="28" borderId="0" xfId="21" applyNumberFormat="1" applyFont="1" applyFill="1" applyBorder="1"/>
    <xf numFmtId="171" fontId="74" fillId="28" borderId="20" xfId="21" applyNumberFormat="1" applyFont="1" applyFill="1" applyBorder="1"/>
    <xf numFmtId="0" fontId="9" fillId="2" borderId="0" xfId="0" applyFont="1" applyFill="1" applyBorder="1" applyAlignment="1">
      <alignment wrapText="1"/>
    </xf>
    <xf numFmtId="1" fontId="9" fillId="26" borderId="0" xfId="0" applyNumberFormat="1" applyFont="1" applyFill="1" applyBorder="1" applyAlignment="1"/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9" fillId="0" borderId="17" xfId="0" applyFont="1" applyFill="1" applyBorder="1"/>
    <xf numFmtId="0" fontId="9" fillId="0" borderId="19" xfId="0" applyFont="1" applyFill="1" applyBorder="1"/>
    <xf numFmtId="0" fontId="9" fillId="0" borderId="18" xfId="0" applyFont="1" applyFill="1" applyBorder="1"/>
    <xf numFmtId="10" fontId="36" fillId="2" borderId="0" xfId="1" applyNumberFormat="1" applyFont="1" applyFill="1" applyBorder="1" applyAlignment="1">
      <alignment horizontal="center" vertical="center"/>
    </xf>
    <xf numFmtId="0" fontId="39" fillId="2" borderId="0" xfId="0" applyFont="1" applyFill="1" applyAlignment="1">
      <alignment horizontal="left"/>
    </xf>
    <xf numFmtId="17" fontId="37" fillId="2" borderId="0" xfId="12" applyNumberFormat="1" applyFont="1" applyFill="1"/>
    <xf numFmtId="0" fontId="37" fillId="2" borderId="0" xfId="12" applyFont="1" applyFill="1" applyBorder="1"/>
    <xf numFmtId="0" fontId="40" fillId="2" borderId="0" xfId="0" applyFont="1" applyFill="1" applyAlignment="1">
      <alignment horizontal="left"/>
    </xf>
    <xf numFmtId="166" fontId="8" fillId="0" borderId="0" xfId="1" applyNumberFormat="1" applyFont="1" applyFill="1" applyBorder="1" applyAlignment="1">
      <alignment horizontal="center" vertical="center"/>
    </xf>
    <xf numFmtId="166" fontId="9" fillId="0" borderId="0" xfId="1" applyNumberFormat="1" applyFont="1" applyFill="1" applyBorder="1" applyAlignment="1">
      <alignment horizontal="center" vertical="center"/>
    </xf>
    <xf numFmtId="0" fontId="36" fillId="0" borderId="0" xfId="0" applyFont="1" applyFill="1" applyBorder="1"/>
    <xf numFmtId="0" fontId="36" fillId="0" borderId="0" xfId="0" applyFont="1" applyFill="1"/>
    <xf numFmtId="166" fontId="36" fillId="0" borderId="0" xfId="9" applyNumberFormat="1" applyFont="1" applyFill="1" applyBorder="1" applyAlignment="1">
      <alignment horizontal="center" vertical="center"/>
    </xf>
    <xf numFmtId="0" fontId="75" fillId="0" borderId="0" xfId="300" applyFont="1" applyFill="1" applyBorder="1"/>
    <xf numFmtId="0" fontId="5" fillId="0" borderId="0" xfId="300" applyFont="1" applyFill="1" applyBorder="1"/>
    <xf numFmtId="0" fontId="5" fillId="2" borderId="0" xfId="300" applyFont="1" applyFill="1" applyBorder="1"/>
    <xf numFmtId="17" fontId="5" fillId="2" borderId="0" xfId="300" applyNumberFormat="1" applyFont="1" applyFill="1" applyBorder="1" applyAlignment="1">
      <alignment horizontal="center"/>
    </xf>
    <xf numFmtId="0" fontId="17" fillId="0" borderId="2" xfId="0" applyFont="1" applyFill="1" applyBorder="1" applyAlignment="1"/>
    <xf numFmtId="0" fontId="5" fillId="0" borderId="2" xfId="300" applyFont="1" applyFill="1" applyBorder="1"/>
    <xf numFmtId="0" fontId="16" fillId="2" borderId="0" xfId="300" applyFont="1" applyFill="1" applyBorder="1"/>
    <xf numFmtId="0" fontId="5" fillId="2" borderId="20" xfId="300" applyFont="1" applyFill="1" applyBorder="1"/>
    <xf numFmtId="0" fontId="5" fillId="0" borderId="0" xfId="7" applyFont="1" applyFill="1" applyBorder="1" applyAlignment="1"/>
    <xf numFmtId="0" fontId="5" fillId="2" borderId="0" xfId="7" applyFont="1" applyFill="1" applyBorder="1" applyAlignment="1"/>
    <xf numFmtId="167" fontId="5" fillId="26" borderId="0" xfId="21" applyNumberFormat="1" applyFont="1" applyFill="1" applyBorder="1"/>
    <xf numFmtId="10" fontId="9" fillId="2" borderId="0" xfId="2" applyNumberFormat="1" applyFont="1" applyFill="1"/>
    <xf numFmtId="10" fontId="9" fillId="2" borderId="0" xfId="0" applyNumberFormat="1" applyFont="1" applyFill="1"/>
    <xf numFmtId="167" fontId="5" fillId="2" borderId="0" xfId="21" applyNumberFormat="1" applyFont="1" applyFill="1" applyBorder="1"/>
    <xf numFmtId="10" fontId="9" fillId="0" borderId="0" xfId="17" applyNumberFormat="1" applyFont="1" applyFill="1" applyBorder="1"/>
    <xf numFmtId="10" fontId="76" fillId="0" borderId="0" xfId="1" applyNumberFormat="1" applyFont="1" applyFill="1" applyBorder="1"/>
    <xf numFmtId="0" fontId="77" fillId="0" borderId="0" xfId="300" applyFont="1" applyFill="1" applyBorder="1"/>
    <xf numFmtId="164" fontId="5" fillId="0" borderId="0" xfId="21" applyFont="1" applyFill="1" applyBorder="1"/>
    <xf numFmtId="10" fontId="5" fillId="0" borderId="0" xfId="7" applyNumberFormat="1" applyFont="1" applyFill="1" applyBorder="1"/>
    <xf numFmtId="0" fontId="40" fillId="2" borderId="0" xfId="300" applyFont="1" applyFill="1" applyBorder="1"/>
    <xf numFmtId="10" fontId="36" fillId="2" borderId="0" xfId="17" applyNumberFormat="1" applyFont="1" applyFill="1" applyBorder="1"/>
    <xf numFmtId="10" fontId="37" fillId="2" borderId="0" xfId="7" applyNumberFormat="1" applyFont="1" applyFill="1" applyBorder="1"/>
    <xf numFmtId="0" fontId="37" fillId="2" borderId="0" xfId="300" applyFont="1" applyFill="1" applyBorder="1"/>
    <xf numFmtId="10" fontId="36" fillId="2" borderId="0" xfId="0" applyNumberFormat="1" applyFont="1" applyFill="1" applyBorder="1"/>
    <xf numFmtId="0" fontId="5" fillId="0" borderId="0" xfId="300" applyFont="1" applyFill="1" applyBorder="1" applyAlignment="1">
      <alignment horizontal="center"/>
    </xf>
    <xf numFmtId="166" fontId="36" fillId="2" borderId="0" xfId="0" applyNumberFormat="1" applyFont="1" applyFill="1" applyBorder="1"/>
    <xf numFmtId="17" fontId="78" fillId="2" borderId="0" xfId="300" applyNumberFormat="1" applyFont="1" applyFill="1" applyBorder="1"/>
    <xf numFmtId="0" fontId="37" fillId="2" borderId="0" xfId="7" applyFont="1" applyFill="1" applyBorder="1" applyAlignment="1"/>
    <xf numFmtId="0" fontId="5" fillId="0" borderId="0" xfId="0" applyFont="1" applyFill="1" applyBorder="1" applyAlignment="1"/>
    <xf numFmtId="0" fontId="79" fillId="2" borderId="0" xfId="0" applyFont="1" applyFill="1"/>
    <xf numFmtId="166" fontId="9" fillId="2" borderId="0" xfId="1" applyNumberFormat="1" applyFont="1" applyFill="1"/>
    <xf numFmtId="166" fontId="9" fillId="2" borderId="0" xfId="0" applyNumberFormat="1" applyFont="1" applyFill="1"/>
    <xf numFmtId="17" fontId="5" fillId="2" borderId="0" xfId="300" applyNumberFormat="1" applyFont="1" applyFill="1" applyAlignment="1">
      <alignment wrapText="1"/>
    </xf>
    <xf numFmtId="0" fontId="81" fillId="0" borderId="0" xfId="0" applyFont="1" applyAlignment="1"/>
    <xf numFmtId="9" fontId="9" fillId="2" borderId="0" xfId="0" applyNumberFormat="1" applyFont="1" applyFill="1"/>
    <xf numFmtId="172" fontId="9" fillId="2" borderId="0" xfId="21" applyNumberFormat="1" applyFont="1" applyFill="1"/>
    <xf numFmtId="2" fontId="11" fillId="2" borderId="0" xfId="0" applyNumberFormat="1" applyFont="1" applyFill="1"/>
    <xf numFmtId="0" fontId="5" fillId="2" borderId="0" xfId="300" applyFont="1" applyFill="1"/>
    <xf numFmtId="0" fontId="0" fillId="0" borderId="0" xfId="0" applyFont="1" applyAlignment="1"/>
    <xf numFmtId="0" fontId="8" fillId="2" borderId="0" xfId="0" applyFont="1" applyFill="1"/>
    <xf numFmtId="0" fontId="82" fillId="2" borderId="0" xfId="0" applyFont="1" applyFill="1"/>
    <xf numFmtId="166" fontId="11" fillId="2" borderId="0" xfId="0" applyNumberFormat="1" applyFont="1" applyFill="1"/>
    <xf numFmtId="9" fontId="9" fillId="2" borderId="0" xfId="0" applyNumberFormat="1" applyFont="1" applyFill="1" applyBorder="1"/>
    <xf numFmtId="17" fontId="9" fillId="2" borderId="0" xfId="0" applyNumberFormat="1" applyFont="1" applyFill="1" applyAlignment="1">
      <alignment horizontal="center"/>
    </xf>
    <xf numFmtId="166" fontId="9" fillId="2" borderId="0" xfId="1" applyNumberFormat="1" applyFont="1" applyFill="1" applyBorder="1" applyAlignment="1">
      <alignment horizontal="center"/>
    </xf>
    <xf numFmtId="9" fontId="5" fillId="2" borderId="0" xfId="11" applyNumberFormat="1" applyFont="1" applyFill="1"/>
    <xf numFmtId="17" fontId="16" fillId="0" borderId="24" xfId="300" applyNumberFormat="1" applyFont="1" applyFill="1" applyBorder="1" applyAlignment="1">
      <alignment horizontal="center" vertical="center"/>
    </xf>
    <xf numFmtId="17" fontId="16" fillId="0" borderId="25" xfId="300" applyNumberFormat="1" applyFont="1" applyFill="1" applyBorder="1" applyAlignment="1">
      <alignment horizontal="center" vertical="center"/>
    </xf>
    <xf numFmtId="0" fontId="16" fillId="0" borderId="26" xfId="300" applyFont="1" applyFill="1" applyBorder="1" applyAlignment="1">
      <alignment horizontal="center" vertical="center"/>
    </xf>
    <xf numFmtId="0" fontId="83" fillId="0" borderId="0" xfId="0" applyFont="1" applyFill="1"/>
    <xf numFmtId="167" fontId="5" fillId="0" borderId="0" xfId="300" applyNumberFormat="1" applyFont="1" applyFill="1" applyBorder="1"/>
    <xf numFmtId="0" fontId="9" fillId="0" borderId="0" xfId="0" applyFont="1" applyBorder="1" applyAlignment="1"/>
    <xf numFmtId="0" fontId="9" fillId="0" borderId="0" xfId="0" applyFont="1" applyAlignment="1"/>
    <xf numFmtId="0" fontId="84" fillId="2" borderId="0" xfId="254" applyFont="1" applyFill="1" applyAlignment="1">
      <alignment vertical="center" wrapText="1"/>
    </xf>
    <xf numFmtId="0" fontId="2" fillId="2" borderId="0" xfId="254" applyFill="1"/>
    <xf numFmtId="0" fontId="2" fillId="2" borderId="0" xfId="254" applyFont="1" applyFill="1" applyAlignment="1">
      <alignment horizontal="center" vertical="center" wrapText="1"/>
    </xf>
    <xf numFmtId="0" fontId="2" fillId="2" borderId="0" xfId="254" applyFill="1" applyAlignment="1">
      <alignment wrapText="1"/>
    </xf>
    <xf numFmtId="0" fontId="72" fillId="2" borderId="0" xfId="254" applyFont="1" applyFill="1" applyAlignment="1">
      <alignment wrapText="1"/>
    </xf>
    <xf numFmtId="0" fontId="72" fillId="2" borderId="0" xfId="254" applyFont="1" applyFill="1"/>
    <xf numFmtId="17" fontId="72" fillId="2" borderId="0" xfId="254" applyNumberFormat="1" applyFont="1" applyFill="1" applyAlignment="1">
      <alignment horizontal="center"/>
    </xf>
    <xf numFmtId="17" fontId="2" fillId="2" borderId="0" xfId="254" applyNumberFormat="1" applyFont="1" applyFill="1" applyAlignment="1">
      <alignment horizontal="center"/>
    </xf>
    <xf numFmtId="0" fontId="85" fillId="2" borderId="0" xfId="0" applyFont="1" applyFill="1" applyAlignment="1">
      <alignment horizontal="left" vertical="center"/>
    </xf>
    <xf numFmtId="2" fontId="86" fillId="29" borderId="0" xfId="0" applyNumberFormat="1" applyFont="1" applyFill="1" applyAlignment="1">
      <alignment horizontal="center" vertical="center"/>
    </xf>
    <xf numFmtId="167" fontId="2" fillId="2" borderId="0" xfId="254" applyNumberFormat="1" applyFill="1" applyAlignment="1">
      <alignment horizontal="center"/>
    </xf>
    <xf numFmtId="0" fontId="2" fillId="2" borderId="0" xfId="254" applyFont="1" applyFill="1"/>
    <xf numFmtId="2" fontId="86" fillId="29" borderId="0" xfId="0" applyNumberFormat="1" applyFont="1" applyFill="1" applyAlignment="1">
      <alignment horizontal="right" vertical="center"/>
    </xf>
    <xf numFmtId="167" fontId="2" fillId="2" borderId="0" xfId="254" applyNumberFormat="1" applyFont="1" applyFill="1" applyAlignment="1">
      <alignment horizontal="center"/>
    </xf>
    <xf numFmtId="167" fontId="86" fillId="29" borderId="0" xfId="0" applyNumberFormat="1" applyFont="1" applyFill="1" applyAlignment="1">
      <alignment horizontal="right" vertical="center"/>
    </xf>
    <xf numFmtId="2" fontId="2" fillId="2" borderId="0" xfId="254" applyNumberFormat="1" applyFill="1"/>
    <xf numFmtId="0" fontId="10" fillId="2" borderId="0" xfId="0" applyFont="1" applyFill="1" applyAlignment="1">
      <alignment horizontal="left"/>
    </xf>
    <xf numFmtId="0" fontId="17" fillId="2" borderId="0" xfId="0" applyFont="1" applyFill="1" applyAlignment="1">
      <alignment horizontal="left" vertical="center"/>
    </xf>
    <xf numFmtId="167" fontId="8" fillId="2" borderId="0" xfId="0" applyNumberFormat="1" applyFont="1" applyFill="1" applyAlignment="1">
      <alignment horizontal="center"/>
    </xf>
    <xf numFmtId="167" fontId="9" fillId="2" borderId="0" xfId="0" applyNumberFormat="1" applyFont="1" applyFill="1" applyAlignment="1">
      <alignment horizontal="center"/>
    </xf>
    <xf numFmtId="0" fontId="80" fillId="2" borderId="0" xfId="0" applyFont="1" applyFill="1"/>
    <xf numFmtId="0" fontId="2" fillId="2" borderId="0" xfId="0" applyFont="1" applyFill="1" applyAlignment="1">
      <alignment wrapText="1"/>
    </xf>
    <xf numFmtId="2" fontId="9" fillId="2" borderId="0" xfId="0" applyNumberFormat="1" applyFont="1" applyFill="1" applyAlignment="1">
      <alignment horizontal="center"/>
    </xf>
    <xf numFmtId="2" fontId="2" fillId="0" borderId="0" xfId="258" applyNumberFormat="1" applyFont="1"/>
    <xf numFmtId="2" fontId="2" fillId="0" borderId="0" xfId="258" applyNumberFormat="1" applyFont="1" applyFill="1"/>
    <xf numFmtId="0" fontId="0" fillId="2" borderId="0" xfId="0" applyFill="1"/>
    <xf numFmtId="0" fontId="9" fillId="2" borderId="27" xfId="0" applyFont="1" applyFill="1" applyBorder="1"/>
    <xf numFmtId="17" fontId="17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center"/>
    </xf>
    <xf numFmtId="0" fontId="17" fillId="2" borderId="5" xfId="0" applyFont="1" applyFill="1" applyBorder="1" applyAlignment="1">
      <alignment horizontal="center"/>
    </xf>
    <xf numFmtId="0" fontId="9" fillId="2" borderId="29" xfId="0" applyFont="1" applyFill="1" applyBorder="1" applyAlignment="1">
      <alignment wrapText="1"/>
    </xf>
    <xf numFmtId="167" fontId="8" fillId="2" borderId="0" xfId="0" applyNumberFormat="1" applyFont="1" applyFill="1" applyBorder="1" applyAlignment="1">
      <alignment horizontal="center"/>
    </xf>
    <xf numFmtId="167" fontId="81" fillId="2" borderId="20" xfId="0" applyNumberFormat="1" applyFont="1" applyFill="1" applyBorder="1" applyAlignment="1">
      <alignment horizontal="center"/>
    </xf>
    <xf numFmtId="167" fontId="0" fillId="2" borderId="0" xfId="0" applyNumberFormat="1" applyFill="1"/>
    <xf numFmtId="0" fontId="9" fillId="2" borderId="30" xfId="0" applyFont="1" applyFill="1" applyBorder="1" applyAlignment="1">
      <alignment wrapText="1"/>
    </xf>
    <xf numFmtId="167" fontId="8" fillId="2" borderId="31" xfId="0" applyNumberFormat="1" applyFont="1" applyFill="1" applyBorder="1" applyAlignment="1">
      <alignment horizontal="center"/>
    </xf>
    <xf numFmtId="167" fontId="8" fillId="2" borderId="2" xfId="0" applyNumberFormat="1" applyFont="1" applyFill="1" applyBorder="1" applyAlignment="1">
      <alignment horizontal="center"/>
    </xf>
    <xf numFmtId="167" fontId="81" fillId="2" borderId="32" xfId="0" applyNumberFormat="1" applyFont="1" applyFill="1" applyBorder="1" applyAlignment="1">
      <alignment horizontal="center"/>
    </xf>
    <xf numFmtId="167" fontId="8" fillId="2" borderId="22" xfId="0" applyNumberFormat="1" applyFont="1" applyFill="1" applyBorder="1" applyAlignment="1">
      <alignment horizontal="center"/>
    </xf>
    <xf numFmtId="0" fontId="0" fillId="2" borderId="30" xfId="0" applyFill="1" applyBorder="1"/>
    <xf numFmtId="167" fontId="0" fillId="2" borderId="0" xfId="21" applyNumberFormat="1" applyFont="1" applyFill="1"/>
    <xf numFmtId="0" fontId="0" fillId="2" borderId="29" xfId="0" applyFill="1" applyBorder="1"/>
    <xf numFmtId="0" fontId="0" fillId="2" borderId="4" xfId="0" applyFill="1" applyBorder="1"/>
    <xf numFmtId="0" fontId="16" fillId="2" borderId="0" xfId="0" applyFont="1" applyFill="1" applyAlignment="1">
      <alignment vertical="center" wrapText="1"/>
    </xf>
    <xf numFmtId="0" fontId="9" fillId="2" borderId="0" xfId="0" applyFont="1" applyFill="1" applyBorder="1" applyAlignment="1">
      <alignment wrapText="1"/>
    </xf>
    <xf numFmtId="0" fontId="39" fillId="0" borderId="0" xfId="0" applyFont="1"/>
    <xf numFmtId="0" fontId="89" fillId="0" borderId="0" xfId="300" applyFont="1" applyFill="1" applyBorder="1"/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vertical="top" wrapText="1"/>
    </xf>
    <xf numFmtId="0" fontId="72" fillId="24" borderId="21" xfId="0" applyFont="1" applyFill="1" applyBorder="1" applyAlignment="1">
      <alignment vertical="top" wrapText="1"/>
    </xf>
    <xf numFmtId="0" fontId="72" fillId="24" borderId="1" xfId="0" applyFont="1" applyFill="1" applyBorder="1" applyAlignment="1">
      <alignment vertical="top" wrapText="1"/>
    </xf>
    <xf numFmtId="0" fontId="72" fillId="24" borderId="5" xfId="0" applyFont="1" applyFill="1" applyBorder="1" applyAlignment="1">
      <alignment vertical="top" wrapText="1"/>
    </xf>
    <xf numFmtId="17" fontId="17" fillId="0" borderId="2" xfId="0" applyNumberFormat="1" applyFont="1" applyFill="1" applyBorder="1" applyAlignment="1">
      <alignment horizontal="center"/>
    </xf>
    <xf numFmtId="0" fontId="9" fillId="2" borderId="0" xfId="0" applyFont="1" applyFill="1" applyAlignment="1">
      <alignment horizontal="center"/>
    </xf>
    <xf numFmtId="0" fontId="16" fillId="2" borderId="0" xfId="0" applyFont="1" applyFill="1" applyAlignment="1">
      <alignment vertical="center" wrapText="1"/>
    </xf>
    <xf numFmtId="0" fontId="37" fillId="2" borderId="0" xfId="9" applyFont="1" applyFill="1" applyBorder="1" applyAlignment="1">
      <alignment horizontal="center" vertical="top" wrapText="1"/>
    </xf>
    <xf numFmtId="0" fontId="5" fillId="2" borderId="0" xfId="9" applyFont="1" applyFill="1" applyBorder="1" applyAlignment="1">
      <alignment horizontal="center" vertical="top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7" fillId="0" borderId="0" xfId="0" applyFont="1" applyFill="1" applyBorder="1" applyAlignment="1">
      <alignment horizontal="center"/>
    </xf>
    <xf numFmtId="0" fontId="69" fillId="0" borderId="0" xfId="0" applyFont="1" applyFill="1" applyBorder="1" applyAlignment="1">
      <alignment horizontal="center"/>
    </xf>
    <xf numFmtId="17" fontId="16" fillId="2" borderId="23" xfId="300" applyNumberFormat="1" applyFont="1" applyFill="1" applyBorder="1" applyAlignment="1">
      <alignment horizontal="center"/>
    </xf>
    <xf numFmtId="0" fontId="9" fillId="2" borderId="0" xfId="0" applyFont="1" applyFill="1" applyBorder="1" applyAlignment="1">
      <alignment wrapText="1"/>
    </xf>
    <xf numFmtId="9" fontId="9" fillId="2" borderId="0" xfId="0" applyNumberFormat="1" applyFont="1" applyFill="1" applyBorder="1" applyAlignment="1">
      <alignment wrapText="1"/>
    </xf>
    <xf numFmtId="0" fontId="39" fillId="2" borderId="28" xfId="0" applyFont="1" applyFill="1" applyBorder="1" applyAlignment="1">
      <alignment horizontal="center" vertical="center"/>
    </xf>
    <xf numFmtId="0" fontId="39" fillId="2" borderId="29" xfId="0" applyFont="1" applyFill="1" applyBorder="1" applyAlignment="1">
      <alignment horizontal="center" vertical="center"/>
    </xf>
    <xf numFmtId="0" fontId="39" fillId="2" borderId="30" xfId="0" applyFont="1" applyFill="1" applyBorder="1" applyAlignment="1">
      <alignment horizontal="center" vertical="center"/>
    </xf>
    <xf numFmtId="0" fontId="17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17" fontId="9" fillId="0" borderId="0" xfId="0" applyNumberFormat="1" applyFont="1" applyFill="1" applyAlignment="1">
      <alignment horizontal="center"/>
    </xf>
    <xf numFmtId="0" fontId="0" fillId="25" borderId="0" xfId="0" applyFont="1" applyFill="1" applyBorder="1" applyAlignment="1">
      <alignment wrapText="1"/>
    </xf>
  </cellXfs>
  <cellStyles count="301">
    <cellStyle name="20% - Énfasis1 2" xfId="28"/>
    <cellStyle name="20% - Énfasis1 2 2" xfId="29"/>
    <cellStyle name="20% - Énfasis1 3" xfId="30"/>
    <cellStyle name="20% - Énfasis1 4" xfId="31"/>
    <cellStyle name="20% - Énfasis1 5" xfId="32"/>
    <cellStyle name="20% - Énfasis2 2" xfId="33"/>
    <cellStyle name="20% - Énfasis2 2 2" xfId="34"/>
    <cellStyle name="20% - Énfasis2 3" xfId="35"/>
    <cellStyle name="20% - Énfasis2 4" xfId="36"/>
    <cellStyle name="20% - Énfasis2 5" xfId="37"/>
    <cellStyle name="20% - Énfasis3 2" xfId="38"/>
    <cellStyle name="20% - Énfasis3 2 2" xfId="39"/>
    <cellStyle name="20% - Énfasis3 3" xfId="40"/>
    <cellStyle name="20% - Énfasis3 4" xfId="41"/>
    <cellStyle name="20% - Énfasis3 5" xfId="42"/>
    <cellStyle name="20% - Énfasis4 2" xfId="43"/>
    <cellStyle name="20% - Énfasis4 2 2" xfId="44"/>
    <cellStyle name="20% - Énfasis4 3" xfId="45"/>
    <cellStyle name="20% - Énfasis4 4" xfId="46"/>
    <cellStyle name="20% - Énfasis4 5" xfId="47"/>
    <cellStyle name="20% - Énfasis5 2" xfId="48"/>
    <cellStyle name="20% - Énfasis5 2 2" xfId="49"/>
    <cellStyle name="20% - Énfasis5 3" xfId="50"/>
    <cellStyle name="20% - Énfasis5 4" xfId="51"/>
    <cellStyle name="20% - Énfasis5 5" xfId="52"/>
    <cellStyle name="20% - Énfasis6 2" xfId="53"/>
    <cellStyle name="20% - Énfasis6 2 2" xfId="54"/>
    <cellStyle name="20% - Énfasis6 3" xfId="55"/>
    <cellStyle name="20% - Énfasis6 4" xfId="56"/>
    <cellStyle name="20% - Énfasis6 5" xfId="57"/>
    <cellStyle name="40% - Énfasis1 2" xfId="58"/>
    <cellStyle name="40% - Énfasis1 2 2" xfId="59"/>
    <cellStyle name="40% - Énfasis1 3" xfId="60"/>
    <cellStyle name="40% - Énfasis1 4" xfId="61"/>
    <cellStyle name="40% - Énfasis1 5" xfId="62"/>
    <cellStyle name="40% - Énfasis2 2" xfId="63"/>
    <cellStyle name="40% - Énfasis2 2 2" xfId="64"/>
    <cellStyle name="40% - Énfasis2 3" xfId="65"/>
    <cellStyle name="40% - Énfasis2 4" xfId="66"/>
    <cellStyle name="40% - Énfasis2 5" xfId="67"/>
    <cellStyle name="40% - Énfasis3 2" xfId="68"/>
    <cellStyle name="40% - Énfasis3 2 2" xfId="69"/>
    <cellStyle name="40% - Énfasis3 3" xfId="70"/>
    <cellStyle name="40% - Énfasis3 4" xfId="71"/>
    <cellStyle name="40% - Énfasis3 5" xfId="72"/>
    <cellStyle name="40% - Énfasis4 2" xfId="73"/>
    <cellStyle name="40% - Énfasis4 2 2" xfId="74"/>
    <cellStyle name="40% - Énfasis4 3" xfId="75"/>
    <cellStyle name="40% - Énfasis4 4" xfId="76"/>
    <cellStyle name="40% - Énfasis4 5" xfId="77"/>
    <cellStyle name="40% - Énfasis5 2" xfId="78"/>
    <cellStyle name="40% - Énfasis5 2 2" xfId="79"/>
    <cellStyle name="40% - Énfasis5 3" xfId="80"/>
    <cellStyle name="40% - Énfasis5 4" xfId="81"/>
    <cellStyle name="40% - Énfasis5 5" xfId="82"/>
    <cellStyle name="40% - Énfasis6 2" xfId="83"/>
    <cellStyle name="40% - Énfasis6 2 2" xfId="84"/>
    <cellStyle name="40% - Énfasis6 3" xfId="85"/>
    <cellStyle name="40% - Énfasis6 4" xfId="86"/>
    <cellStyle name="40% - Énfasis6 5" xfId="87"/>
    <cellStyle name="60% - Énfasis1 2" xfId="88"/>
    <cellStyle name="60% - Énfasis1 3" xfId="89"/>
    <cellStyle name="60% - Énfasis1 4" xfId="90"/>
    <cellStyle name="60% - Énfasis1 5" xfId="91"/>
    <cellStyle name="60% - Énfasis2 2" xfId="92"/>
    <cellStyle name="60% - Énfasis2 3" xfId="93"/>
    <cellStyle name="60% - Énfasis2 4" xfId="94"/>
    <cellStyle name="60% - Énfasis2 5" xfId="95"/>
    <cellStyle name="60% - Énfasis3 2" xfId="96"/>
    <cellStyle name="60% - Énfasis3 3" xfId="97"/>
    <cellStyle name="60% - Énfasis3 4" xfId="98"/>
    <cellStyle name="60% - Énfasis3 5" xfId="99"/>
    <cellStyle name="60% - Énfasis4 2" xfId="100"/>
    <cellStyle name="60% - Énfasis4 3" xfId="101"/>
    <cellStyle name="60% - Énfasis4 4" xfId="102"/>
    <cellStyle name="60% - Énfasis4 5" xfId="103"/>
    <cellStyle name="60% - Énfasis5 2" xfId="104"/>
    <cellStyle name="60% - Énfasis5 3" xfId="105"/>
    <cellStyle name="60% - Énfasis5 4" xfId="106"/>
    <cellStyle name="60% - Énfasis5 5" xfId="107"/>
    <cellStyle name="60% - Énfasis6 2" xfId="108"/>
    <cellStyle name="60% - Énfasis6 3" xfId="109"/>
    <cellStyle name="60% - Énfasis6 4" xfId="110"/>
    <cellStyle name="60% - Énfasis6 5" xfId="111"/>
    <cellStyle name="Buena 2" xfId="112"/>
    <cellStyle name="Buena 3" xfId="113"/>
    <cellStyle name="Buena 4" xfId="114"/>
    <cellStyle name="Buena 5" xfId="115"/>
    <cellStyle name="Cálculo 2" xfId="116"/>
    <cellStyle name="Cálculo 3" xfId="117"/>
    <cellStyle name="Cálculo 4" xfId="118"/>
    <cellStyle name="Cálculo 5" xfId="119"/>
    <cellStyle name="Celda de comprobación 2" xfId="120"/>
    <cellStyle name="Celda de comprobación 3" xfId="121"/>
    <cellStyle name="Celda de comprobación 4" xfId="122"/>
    <cellStyle name="Celda de comprobación 5" xfId="123"/>
    <cellStyle name="Celda vinculada 2" xfId="124"/>
    <cellStyle name="Celda vinculada 3" xfId="125"/>
    <cellStyle name="Celda vinculada 4" xfId="126"/>
    <cellStyle name="Celda vinculada 5" xfId="127"/>
    <cellStyle name="Encabezado 4 2" xfId="128"/>
    <cellStyle name="Encabezado 4 3" xfId="129"/>
    <cellStyle name="Encabezado 4 4" xfId="130"/>
    <cellStyle name="Encabezado 4 5" xfId="131"/>
    <cellStyle name="Énfasis1 2" xfId="132"/>
    <cellStyle name="Énfasis1 3" xfId="133"/>
    <cellStyle name="Énfasis1 4" xfId="134"/>
    <cellStyle name="Énfasis1 5" xfId="135"/>
    <cellStyle name="Énfasis2 2" xfId="136"/>
    <cellStyle name="Énfasis2 3" xfId="137"/>
    <cellStyle name="Énfasis2 4" xfId="138"/>
    <cellStyle name="Énfasis2 5" xfId="139"/>
    <cellStyle name="Énfasis3 2" xfId="140"/>
    <cellStyle name="Énfasis3 3" xfId="141"/>
    <cellStyle name="Énfasis3 4" xfId="142"/>
    <cellStyle name="Énfasis3 5" xfId="143"/>
    <cellStyle name="Énfasis4 2" xfId="144"/>
    <cellStyle name="Énfasis4 3" xfId="145"/>
    <cellStyle name="Énfasis4 4" xfId="146"/>
    <cellStyle name="Énfasis4 5" xfId="147"/>
    <cellStyle name="Énfasis5 2" xfId="148"/>
    <cellStyle name="Énfasis5 3" xfId="149"/>
    <cellStyle name="Énfasis5 4" xfId="150"/>
    <cellStyle name="Énfasis5 5" xfId="151"/>
    <cellStyle name="Énfasis6 2" xfId="152"/>
    <cellStyle name="Énfasis6 3" xfId="153"/>
    <cellStyle name="Énfasis6 4" xfId="154"/>
    <cellStyle name="Énfasis6 5" xfId="155"/>
    <cellStyle name="Entrada 2" xfId="156"/>
    <cellStyle name="Entrada 3" xfId="157"/>
    <cellStyle name="Entrada 4" xfId="158"/>
    <cellStyle name="Entrada 5" xfId="159"/>
    <cellStyle name="Hipervínculo 2" xfId="160"/>
    <cellStyle name="Incorrecto 2" xfId="161"/>
    <cellStyle name="Incorrecto 3" xfId="162"/>
    <cellStyle name="Incorrecto 4" xfId="163"/>
    <cellStyle name="Incorrecto 5" xfId="164"/>
    <cellStyle name="Millares" xfId="21" builtinId="3"/>
    <cellStyle name="Millares 10" xfId="263"/>
    <cellStyle name="Millares 10 2" xfId="295"/>
    <cellStyle name="Millares 2" xfId="3"/>
    <cellStyle name="Millares 2 2" xfId="4"/>
    <cellStyle name="Millares 2 2 2" xfId="165"/>
    <cellStyle name="Millares 2 2 3" xfId="281"/>
    <cellStyle name="Millares 2 3" xfId="166"/>
    <cellStyle name="Millares 2 4" xfId="167"/>
    <cellStyle name="Millares 2 5" xfId="255"/>
    <cellStyle name="Millares 3" xfId="5"/>
    <cellStyle name="Millares 3 2" xfId="6"/>
    <cellStyle name="Millares 3 2 2" xfId="264"/>
    <cellStyle name="Millares 3 2 2 2" xfId="279"/>
    <cellStyle name="Millares 3 2 2 3" xfId="296"/>
    <cellStyle name="Millares 3 3" xfId="168"/>
    <cellStyle name="Millares 3 3 2" xfId="280"/>
    <cellStyle name="Millares 3 3 3" xfId="291"/>
    <cellStyle name="Millares 3 4" xfId="260"/>
    <cellStyle name="Millares 4" xfId="169"/>
    <cellStyle name="Millares 5" xfId="170"/>
    <cellStyle name="Millares 5 2" xfId="171"/>
    <cellStyle name="Millares 6" xfId="172"/>
    <cellStyle name="Millares 7" xfId="173"/>
    <cellStyle name="Millares 7 2" xfId="174"/>
    <cellStyle name="Millares 8" xfId="175"/>
    <cellStyle name="Millares 8 2" xfId="176"/>
    <cellStyle name="Millares 9" xfId="177"/>
    <cellStyle name="Neutral 2" xfId="178"/>
    <cellStyle name="Normal" xfId="0" builtinId="0"/>
    <cellStyle name="Normal 10" xfId="267"/>
    <cellStyle name="Normal 10 2" xfId="297"/>
    <cellStyle name="Normal 2" xfId="7"/>
    <cellStyle name="Normal 2 2" xfId="8"/>
    <cellStyle name="Normal 2 2 2" xfId="179"/>
    <cellStyle name="Normal 2 2 3" xfId="259"/>
    <cellStyle name="Normal 2 2 3 2" xfId="266"/>
    <cellStyle name="Normal 2 2 3 3" xfId="293"/>
    <cellStyle name="Normal 2 3" xfId="9"/>
    <cellStyle name="Normal 2 3 2" xfId="10"/>
    <cellStyle name="Normal 2 3 3" xfId="277"/>
    <cellStyle name="Normal 2 4" xfId="23"/>
    <cellStyle name="Normal 2 4 2" xfId="265"/>
    <cellStyle name="Normal 2 4 3" xfId="288"/>
    <cellStyle name="Normal 2 5" xfId="26"/>
    <cellStyle name="Normal 2 5 2" xfId="278"/>
    <cellStyle name="Normal 2 5 3" xfId="290"/>
    <cellStyle name="Normal 2 6" xfId="256"/>
    <cellStyle name="Normal 2_Cuadros base 2000 (Compendio) 07 10 2010" xfId="180"/>
    <cellStyle name="Normal 3" xfId="11"/>
    <cellStyle name="Normal 3 10" xfId="181"/>
    <cellStyle name="Normal 3 11" xfId="182"/>
    <cellStyle name="Normal 3 12" xfId="183"/>
    <cellStyle name="Normal 3 13" xfId="184"/>
    <cellStyle name="Normal 3 14" xfId="185"/>
    <cellStyle name="Normal 3 15" xfId="186"/>
    <cellStyle name="Normal 3 16" xfId="187"/>
    <cellStyle name="Normal 3 17" xfId="188"/>
    <cellStyle name="Normal 3 18" xfId="189"/>
    <cellStyle name="Normal 3 19" xfId="190"/>
    <cellStyle name="Normal 3 2" xfId="12"/>
    <cellStyle name="Normal 3 2 2" xfId="191"/>
    <cellStyle name="Normal 3 2 3" xfId="192"/>
    <cellStyle name="Normal 3 2 4" xfId="283"/>
    <cellStyle name="Normal 3 2_Cuadros de publicación base 2005_16 10 2010" xfId="193"/>
    <cellStyle name="Normal 3 20" xfId="194"/>
    <cellStyle name="Normal 3 21" xfId="195"/>
    <cellStyle name="Normal 3 22" xfId="196"/>
    <cellStyle name="Normal 3 23" xfId="197"/>
    <cellStyle name="Normal 3 24" xfId="198"/>
    <cellStyle name="Normal 3 25" xfId="199"/>
    <cellStyle name="Normal 3 26" xfId="200"/>
    <cellStyle name="Normal 3 27" xfId="201"/>
    <cellStyle name="Normal 3 28" xfId="202"/>
    <cellStyle name="Normal 3 29" xfId="203"/>
    <cellStyle name="Normal 3 3" xfId="204"/>
    <cellStyle name="Normal 3 30" xfId="205"/>
    <cellStyle name="Normal 3 30 2" xfId="276"/>
    <cellStyle name="Normal 3 30 3" xfId="292"/>
    <cellStyle name="Normal 3 31" xfId="270"/>
    <cellStyle name="Normal 3 32" xfId="271"/>
    <cellStyle name="Normal 3 4" xfId="206"/>
    <cellStyle name="Normal 3 5" xfId="207"/>
    <cellStyle name="Normal 3 6" xfId="208"/>
    <cellStyle name="Normal 3 7" xfId="209"/>
    <cellStyle name="Normal 3 8" xfId="210"/>
    <cellStyle name="Normal 3 9" xfId="211"/>
    <cellStyle name="Normal 3_Cuadros base 2000 (Compendio) 07 10 2010" xfId="212"/>
    <cellStyle name="Normal 4" xfId="13"/>
    <cellStyle name="Normal 4 2" xfId="213"/>
    <cellStyle name="Normal 4 3" xfId="214"/>
    <cellStyle name="Normal 4 4" xfId="261"/>
    <cellStyle name="Normal 4 4 2" xfId="275"/>
    <cellStyle name="Normal 4 4 3" xfId="294"/>
    <cellStyle name="Normal 5" xfId="14"/>
    <cellStyle name="Normal 5 2" xfId="268"/>
    <cellStyle name="Normal 5 2 2" xfId="274"/>
    <cellStyle name="Normal 5 2 3" xfId="298"/>
    <cellStyle name="Normal 6" xfId="15"/>
    <cellStyle name="Normal 6 2" xfId="269"/>
    <cellStyle name="Normal 6 2 2" xfId="273"/>
    <cellStyle name="Normal 6 2 3" xfId="299"/>
    <cellStyle name="Normal 7" xfId="22"/>
    <cellStyle name="Normal 7 2" xfId="253"/>
    <cellStyle name="Normal 7 3" xfId="262"/>
    <cellStyle name="Normal 7 4" xfId="287"/>
    <cellStyle name="Normal 8" xfId="25"/>
    <cellStyle name="Normal 8 2" xfId="252"/>
    <cellStyle name="Normal 8 3" xfId="289"/>
    <cellStyle name="Normal 9" xfId="27"/>
    <cellStyle name="Normal 9 2" xfId="254"/>
    <cellStyle name="Normal_SurveySummary_07172008-BANCOS_1" xfId="300"/>
    <cellStyle name="Notas 2" xfId="215"/>
    <cellStyle name="Notas 2 2" xfId="216"/>
    <cellStyle name="Notas 3" xfId="217"/>
    <cellStyle name="Notas 4" xfId="218"/>
    <cellStyle name="Notas 5" xfId="219"/>
    <cellStyle name="Porcentaje" xfId="1" builtinId="5"/>
    <cellStyle name="Porcentaje 2" xfId="16"/>
    <cellStyle name="Porcentaje 2 2" xfId="258"/>
    <cellStyle name="Porcentaje 2 3" xfId="284"/>
    <cellStyle name="Porcentaje 3" xfId="20"/>
    <cellStyle name="Porcentaje 4" xfId="282"/>
    <cellStyle name="Porcentual 2" xfId="17"/>
    <cellStyle name="Porcentual 2 2" xfId="18"/>
    <cellStyle name="Porcentual 2 2 2" xfId="272"/>
    <cellStyle name="Porcentual 2 2 3" xfId="286"/>
    <cellStyle name="Porcentual 2 3" xfId="24"/>
    <cellStyle name="Porcentual 2 4" xfId="257"/>
    <cellStyle name="Porcentual 2 5" xfId="285"/>
    <cellStyle name="Porcentual 3" xfId="19"/>
    <cellStyle name="Porcentual 4" xfId="2"/>
    <cellStyle name="Salida 2" xfId="220"/>
    <cellStyle name="Salida 3" xfId="221"/>
    <cellStyle name="Salida 4" xfId="222"/>
    <cellStyle name="Salida 5" xfId="223"/>
    <cellStyle name="Texto de advertencia 2" xfId="224"/>
    <cellStyle name="Texto de advertencia 2 2" xfId="225"/>
    <cellStyle name="Texto de advertencia 3" xfId="226"/>
    <cellStyle name="Texto de advertencia 4" xfId="227"/>
    <cellStyle name="Texto de advertencia 5" xfId="228"/>
    <cellStyle name="Texto explicativo 2" xfId="229"/>
    <cellStyle name="Texto explicativo 3" xfId="230"/>
    <cellStyle name="Texto explicativo 4" xfId="231"/>
    <cellStyle name="Texto explicativo 5" xfId="232"/>
    <cellStyle name="Título 1 2" xfId="233"/>
    <cellStyle name="Título 1 3" xfId="234"/>
    <cellStyle name="Título 1 4" xfId="235"/>
    <cellStyle name="Título 1 5" xfId="236"/>
    <cellStyle name="Título 2 2" xfId="237"/>
    <cellStyle name="Título 2 3" xfId="238"/>
    <cellStyle name="Título 2 4" xfId="239"/>
    <cellStyle name="Título 2 5" xfId="240"/>
    <cellStyle name="Título 3 2" xfId="241"/>
    <cellStyle name="Título 3 3" xfId="242"/>
    <cellStyle name="Título 3 4" xfId="243"/>
    <cellStyle name="Título 3 5" xfId="244"/>
    <cellStyle name="Título 4" xfId="245"/>
    <cellStyle name="Título 5" xfId="246"/>
    <cellStyle name="Título 6" xfId="247"/>
    <cellStyle name="Título 7" xfId="248"/>
    <cellStyle name="Título 8" xfId="249"/>
    <cellStyle name="Título 9" xfId="250"/>
    <cellStyle name="Total 2" xfId="251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9E0000"/>
      <color rgb="FFEAB200"/>
      <color rgb="FF7F7F7F"/>
      <color rgb="FFEAC000"/>
      <color rgb="FF6E473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2.xml"/><Relationship Id="rId8" Type="http://schemas.openxmlformats.org/officeDocument/2006/relationships/worksheet" Target="worksheets/sheet8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197029076039404"/>
          <c:y val="0.19132042096057716"/>
          <c:w val="0.82069989784988107"/>
          <c:h val="0.70493393519407521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'G1'!$C$5</c:f>
              <c:strCache>
                <c:ptCount val="1"/>
                <c:pt idx="0">
                  <c:v>Crecimiento nominal anual de la cartera (eje derecho)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'G1'!$C$6:$C$45</c:f>
              <c:numCache>
                <c:formatCode>0.00</c:formatCode>
                <c:ptCount val="40"/>
                <c:pt idx="0">
                  <c:v>7.4261138210334643</c:v>
                </c:pt>
                <c:pt idx="1">
                  <c:v>3.1840525409451814</c:v>
                </c:pt>
                <c:pt idx="2">
                  <c:v>0.50512871098633561</c:v>
                </c:pt>
                <c:pt idx="3">
                  <c:v>1.4112419140821952</c:v>
                </c:pt>
                <c:pt idx="4">
                  <c:v>4.5739805368728348</c:v>
                </c:pt>
                <c:pt idx="5">
                  <c:v>8.5717185371959825</c:v>
                </c:pt>
                <c:pt idx="6">
                  <c:v>12.995731727908954</c:v>
                </c:pt>
                <c:pt idx="7">
                  <c:v>16.200468484250941</c:v>
                </c:pt>
                <c:pt idx="8">
                  <c:v>19.45686187199367</c:v>
                </c:pt>
                <c:pt idx="9">
                  <c:v>24.50544216217294</c:v>
                </c:pt>
                <c:pt idx="10">
                  <c:v>25.23352346496943</c:v>
                </c:pt>
                <c:pt idx="11">
                  <c:v>25.047145202110421</c:v>
                </c:pt>
                <c:pt idx="12">
                  <c:v>24.761273444550568</c:v>
                </c:pt>
                <c:pt idx="13">
                  <c:v>21.148017235887306</c:v>
                </c:pt>
                <c:pt idx="14">
                  <c:v>19.213272638746304</c:v>
                </c:pt>
                <c:pt idx="15">
                  <c:v>17.21252209535993</c:v>
                </c:pt>
                <c:pt idx="16">
                  <c:v>14.904486117318051</c:v>
                </c:pt>
                <c:pt idx="17">
                  <c:v>13.227435179109603</c:v>
                </c:pt>
                <c:pt idx="18">
                  <c:v>12.679612728601297</c:v>
                </c:pt>
                <c:pt idx="19">
                  <c:v>11.917728330015255</c:v>
                </c:pt>
                <c:pt idx="20">
                  <c:v>11.535354504244633</c:v>
                </c:pt>
                <c:pt idx="21">
                  <c:v>11.828220931570389</c:v>
                </c:pt>
                <c:pt idx="22">
                  <c:v>12.12259652810892</c:v>
                </c:pt>
                <c:pt idx="23" formatCode="_(* #,##0.00_);_(* \(#,##0.00\);_(* &quot;-&quot;??_);_(@_)">
                  <c:v>13.005246594211716</c:v>
                </c:pt>
                <c:pt idx="24">
                  <c:v>13.226508903143742</c:v>
                </c:pt>
                <c:pt idx="25">
                  <c:v>13.722222916255467</c:v>
                </c:pt>
                <c:pt idx="26">
                  <c:v>12.895712275156001</c:v>
                </c:pt>
                <c:pt idx="27">
                  <c:v>11.822366406634544</c:v>
                </c:pt>
                <c:pt idx="28">
                  <c:v>11.397820002000225</c:v>
                </c:pt>
                <c:pt idx="29">
                  <c:v>11.735090751367117</c:v>
                </c:pt>
                <c:pt idx="30">
                  <c:v>12.194477244057001</c:v>
                </c:pt>
                <c:pt idx="31">
                  <c:v>13.183805818327542</c:v>
                </c:pt>
                <c:pt idx="32">
                  <c:v>13.667998604074839</c:v>
                </c:pt>
                <c:pt idx="33">
                  <c:v>12.287578614609984</c:v>
                </c:pt>
                <c:pt idx="34">
                  <c:v>11.193651405072579</c:v>
                </c:pt>
                <c:pt idx="35">
                  <c:v>9.687591450899923</c:v>
                </c:pt>
                <c:pt idx="36">
                  <c:v>8.6320193275332571</c:v>
                </c:pt>
                <c:pt idx="37">
                  <c:v>8.2935636265966792</c:v>
                </c:pt>
                <c:pt idx="38">
                  <c:v>8.3955697691477482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10577120"/>
        <c:axId val="310576560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9"/>
              <c:layout>
                <c:manualLayout>
                  <c:x val="-4.3535918761289987E-3"/>
                  <c:y val="-4.705882352941176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F258-497E-BB4F-F79545D3C39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'G1'!$D$6:$D$45</c:f>
              <c:numCache>
                <c:formatCode>0.00</c:formatCode>
                <c:ptCount val="40"/>
                <c:pt idx="0">
                  <c:v>-61.438514555384096</c:v>
                </c:pt>
                <c:pt idx="1">
                  <c:v>-60.095523265261797</c:v>
                </c:pt>
                <c:pt idx="2">
                  <c:v>-27.717380767674488</c:v>
                </c:pt>
                <c:pt idx="3">
                  <c:v>-41.228947590803408</c:v>
                </c:pt>
                <c:pt idx="4">
                  <c:v>18.861525537696693</c:v>
                </c:pt>
                <c:pt idx="5">
                  <c:v>13.340983204213099</c:v>
                </c:pt>
                <c:pt idx="6">
                  <c:v>24.386637161073114</c:v>
                </c:pt>
                <c:pt idx="7">
                  <c:v>51.806103627977549</c:v>
                </c:pt>
                <c:pt idx="8">
                  <c:v>16.538269645493749</c:v>
                </c:pt>
                <c:pt idx="9">
                  <c:v>58.683051118741282</c:v>
                </c:pt>
                <c:pt idx="10">
                  <c:v>29.561322591725041</c:v>
                </c:pt>
                <c:pt idx="11">
                  <c:v>20.964664828486498</c:v>
                </c:pt>
                <c:pt idx="12">
                  <c:v>1.9411022805851563</c:v>
                </c:pt>
                <c:pt idx="13">
                  <c:v>-18.683690483436958</c:v>
                </c:pt>
                <c:pt idx="14">
                  <c:v>-13.777358889603105</c:v>
                </c:pt>
                <c:pt idx="15">
                  <c:v>-1.6439123012226726</c:v>
                </c:pt>
                <c:pt idx="16">
                  <c:v>-48.856766401392591</c:v>
                </c:pt>
                <c:pt idx="17">
                  <c:v>7.8063591507559424</c:v>
                </c:pt>
                <c:pt idx="18">
                  <c:v>13.140152081813017</c:v>
                </c:pt>
                <c:pt idx="19">
                  <c:v>21.996714369601101</c:v>
                </c:pt>
                <c:pt idx="20">
                  <c:v>-19.529064046001324</c:v>
                </c:pt>
                <c:pt idx="21">
                  <c:v>5.6362994244033144</c:v>
                </c:pt>
                <c:pt idx="22">
                  <c:v>1.1053231152901835</c:v>
                </c:pt>
                <c:pt idx="23">
                  <c:v>44.638774939660124</c:v>
                </c:pt>
                <c:pt idx="24">
                  <c:v>5.743970345203266</c:v>
                </c:pt>
                <c:pt idx="25">
                  <c:v>-7.1496326128352772</c:v>
                </c:pt>
                <c:pt idx="26">
                  <c:v>11.764709492778938</c:v>
                </c:pt>
                <c:pt idx="27">
                  <c:v>-4.6728254802521629</c:v>
                </c:pt>
                <c:pt idx="28">
                  <c:v>-13.215377154477101</c:v>
                </c:pt>
                <c:pt idx="29">
                  <c:v>-17.517089608582101</c:v>
                </c:pt>
                <c:pt idx="30">
                  <c:v>-19.748852493241561</c:v>
                </c:pt>
                <c:pt idx="31">
                  <c:v>-0.77537873105685917</c:v>
                </c:pt>
                <c:pt idx="32">
                  <c:v>-30.55368257319056</c:v>
                </c:pt>
                <c:pt idx="33">
                  <c:v>-15.349906491735524</c:v>
                </c:pt>
                <c:pt idx="34">
                  <c:v>-21.33178602671433</c:v>
                </c:pt>
                <c:pt idx="35">
                  <c:v>-0.37968771939523643</c:v>
                </c:pt>
                <c:pt idx="36">
                  <c:v>-6.1931229340236884</c:v>
                </c:pt>
                <c:pt idx="37">
                  <c:v>7.03600728430761</c:v>
                </c:pt>
                <c:pt idx="38">
                  <c:v>24.275728858175231</c:v>
                </c:pt>
                <c:pt idx="39">
                  <c:v>24.003936580668718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B6-49C4-85F1-CBC1D185B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0575440"/>
        <c:axId val="310576000"/>
      </c:lineChart>
      <c:dateAx>
        <c:axId val="310575440"/>
        <c:scaling>
          <c:orientation val="minMax"/>
          <c:max val="43435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0576000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0576000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869939853986655E-2"/>
              <c:y val="1.716860471966686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0575440"/>
        <c:crosses val="autoZero"/>
        <c:crossBetween val="between"/>
      </c:valAx>
      <c:valAx>
        <c:axId val="31057656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83830767930899375"/>
              <c:y val="4.40271219663697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0577120"/>
        <c:crosses val="max"/>
        <c:crossBetween val="between"/>
      </c:valAx>
      <c:dateAx>
        <c:axId val="310577120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10576560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99" l="0.70000000000000062" r="0.70000000000000062" t="0.75000000000001099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9924191591970293E-2"/>
          <c:y val="0.12947165239131919"/>
          <c:w val="0.87318461883033904"/>
          <c:h val="0.63551087364079528"/>
        </c:manualLayout>
      </c:layout>
      <c:lineChart>
        <c:grouping val="standard"/>
        <c:varyColors val="0"/>
        <c:ser>
          <c:idx val="0"/>
          <c:order val="0"/>
          <c:tx>
            <c:strRef>
              <c:f>'G3'!$K$4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'G3'!$K$5:$K$43</c:f>
              <c:numCache>
                <c:formatCode>_(* #,##0.00_);_(* \(#,##0.00\);_(* "-"??_);_(@_)</c:formatCode>
                <c:ptCount val="39"/>
                <c:pt idx="0">
                  <c:v>-14.285714285714285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0</c:v>
                </c:pt>
                <c:pt idx="6">
                  <c:v>66.666666666666657</c:v>
                </c:pt>
                <c:pt idx="7">
                  <c:v>42.857142857142854</c:v>
                </c:pt>
                <c:pt idx="8">
                  <c:v>66.666666666666657</c:v>
                </c:pt>
                <c:pt idx="9">
                  <c:v>50</c:v>
                </c:pt>
                <c:pt idx="10">
                  <c:v>50</c:v>
                </c:pt>
                <c:pt idx="11">
                  <c:v>33.333333333333329</c:v>
                </c:pt>
                <c:pt idx="12">
                  <c:v>33.333333333333329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-42.857142857142854</c:v>
                </c:pt>
                <c:pt idx="17">
                  <c:v>0</c:v>
                </c:pt>
                <c:pt idx="18">
                  <c:v>14.285714285714285</c:v>
                </c:pt>
                <c:pt idx="19">
                  <c:v>16.666666666666664</c:v>
                </c:pt>
                <c:pt idx="20">
                  <c:v>0</c:v>
                </c:pt>
                <c:pt idx="21">
                  <c:v>-50</c:v>
                </c:pt>
                <c:pt idx="22">
                  <c:v>-25</c:v>
                </c:pt>
                <c:pt idx="23">
                  <c:v>25</c:v>
                </c:pt>
                <c:pt idx="24">
                  <c:v>-40</c:v>
                </c:pt>
                <c:pt idx="25">
                  <c:v>0</c:v>
                </c:pt>
                <c:pt idx="26">
                  <c:v>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-40</c:v>
                </c:pt>
                <c:pt idx="31">
                  <c:v>0</c:v>
                </c:pt>
                <c:pt idx="32">
                  <c:v>40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7D-457F-A9C6-2A542152CC94}"/>
            </c:ext>
          </c:extLst>
        </c:ser>
        <c:ser>
          <c:idx val="1"/>
          <c:order val="1"/>
          <c:tx>
            <c:strRef>
              <c:f>'G3'!$L$4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'G3'!$L$5:$L$43</c:f>
              <c:numCache>
                <c:formatCode>_(* #,##0.00_);_(* \(#,##0.00\);_(* "-"??_);_(@_)</c:formatCode>
                <c:ptCount val="39"/>
                <c:pt idx="0">
                  <c:v>-14.285714285714285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-28.571428571428569</c:v>
                </c:pt>
                <c:pt idx="6">
                  <c:v>50</c:v>
                </c:pt>
                <c:pt idx="7">
                  <c:v>28.571428571428569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16.666666666666664</c:v>
                </c:pt>
                <c:pt idx="13">
                  <c:v>0</c:v>
                </c:pt>
                <c:pt idx="14">
                  <c:v>28.571428571428569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-25</c:v>
                </c:pt>
                <c:pt idx="22">
                  <c:v>-75</c:v>
                </c:pt>
                <c:pt idx="23">
                  <c:v>25</c:v>
                </c:pt>
                <c:pt idx="24">
                  <c:v>-60</c:v>
                </c:pt>
                <c:pt idx="25">
                  <c:v>-20</c:v>
                </c:pt>
                <c:pt idx="26">
                  <c:v>40</c:v>
                </c:pt>
                <c:pt idx="27">
                  <c:v>-60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-66.666666666666657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-75</c:v>
                </c:pt>
                <c:pt idx="37" formatCode="0.00">
                  <c:v>0</c:v>
                </c:pt>
                <c:pt idx="38" formatCode="0.0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7D-457F-A9C6-2A542152CC94}"/>
            </c:ext>
          </c:extLst>
        </c:ser>
        <c:ser>
          <c:idx val="2"/>
          <c:order val="2"/>
          <c:tx>
            <c:strRef>
              <c:f>'G3'!$M$4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'G3'!$M$5:$M$43</c:f>
              <c:numCache>
                <c:formatCode>_(* #,##0.00_);_(* \(#,##0.00\);_(* "-"??_);_(@_)</c:formatCode>
                <c:ptCount val="39"/>
                <c:pt idx="0">
                  <c:v>0</c:v>
                </c:pt>
                <c:pt idx="1">
                  <c:v>-16.666666666666664</c:v>
                </c:pt>
                <c:pt idx="2">
                  <c:v>-57.142857142857139</c:v>
                </c:pt>
                <c:pt idx="3">
                  <c:v>-14.285714285714285</c:v>
                </c:pt>
                <c:pt idx="4">
                  <c:v>-28.571428571428569</c:v>
                </c:pt>
                <c:pt idx="5">
                  <c:v>-42.857142857142854</c:v>
                </c:pt>
                <c:pt idx="6">
                  <c:v>50</c:v>
                </c:pt>
                <c:pt idx="7">
                  <c:v>-14.285714285714285</c:v>
                </c:pt>
                <c:pt idx="8">
                  <c:v>16.666666666666664</c:v>
                </c:pt>
                <c:pt idx="9">
                  <c:v>66.666666666666657</c:v>
                </c:pt>
                <c:pt idx="10">
                  <c:v>50</c:v>
                </c:pt>
                <c:pt idx="11">
                  <c:v>-16.666666666666664</c:v>
                </c:pt>
                <c:pt idx="12">
                  <c:v>-16.666666666666664</c:v>
                </c:pt>
                <c:pt idx="13">
                  <c:v>-17</c:v>
                </c:pt>
                <c:pt idx="14">
                  <c:v>42.857142857142854</c:v>
                </c:pt>
                <c:pt idx="15">
                  <c:v>-42.857142857142854</c:v>
                </c:pt>
                <c:pt idx="16">
                  <c:v>-28.571428571428569</c:v>
                </c:pt>
                <c:pt idx="17">
                  <c:v>-14.285714285714285</c:v>
                </c:pt>
                <c:pt idx="18">
                  <c:v>0</c:v>
                </c:pt>
                <c:pt idx="19">
                  <c:v>-33.333333333333329</c:v>
                </c:pt>
                <c:pt idx="20">
                  <c:v>-20</c:v>
                </c:pt>
                <c:pt idx="21">
                  <c:v>-25</c:v>
                </c:pt>
                <c:pt idx="22">
                  <c:v>-75</c:v>
                </c:pt>
                <c:pt idx="23">
                  <c:v>0</c:v>
                </c:pt>
                <c:pt idx="24">
                  <c:v>-40</c:v>
                </c:pt>
                <c:pt idx="25">
                  <c:v>0</c:v>
                </c:pt>
                <c:pt idx="26">
                  <c:v>-20</c:v>
                </c:pt>
                <c:pt idx="27">
                  <c:v>-40</c:v>
                </c:pt>
                <c:pt idx="28">
                  <c:v>0</c:v>
                </c:pt>
                <c:pt idx="29">
                  <c:v>-25</c:v>
                </c:pt>
                <c:pt idx="30">
                  <c:v>-60</c:v>
                </c:pt>
                <c:pt idx="31">
                  <c:v>-60</c:v>
                </c:pt>
                <c:pt idx="32">
                  <c:v>20</c:v>
                </c:pt>
                <c:pt idx="33" formatCode="General">
                  <c:v>-33.333333333333329</c:v>
                </c:pt>
                <c:pt idx="34" formatCode="General">
                  <c:v>-50</c:v>
                </c:pt>
                <c:pt idx="35" formatCode="General">
                  <c:v>-50</c:v>
                </c:pt>
                <c:pt idx="36" formatCode="0.00">
                  <c:v>-50</c:v>
                </c:pt>
                <c:pt idx="37" formatCode="0.00">
                  <c:v>0</c:v>
                </c:pt>
                <c:pt idx="38" formatCode="0.00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7D-457F-A9C6-2A542152CC94}"/>
            </c:ext>
          </c:extLst>
        </c:ser>
        <c:ser>
          <c:idx val="3"/>
          <c:order val="3"/>
          <c:tx>
            <c:strRef>
              <c:f>'G3'!$N$4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'G3'!$N$5:$N$43</c:f>
              <c:numCache>
                <c:formatCode>_(* #,##0.00_);_(* \(#,##0.00\);_(* "-"??_);_(@_)</c:formatCode>
                <c:ptCount val="39"/>
                <c:pt idx="0">
                  <c:v>-28.571428571428569</c:v>
                </c:pt>
                <c:pt idx="1">
                  <c:v>0</c:v>
                </c:pt>
                <c:pt idx="2">
                  <c:v>-28.571428571428569</c:v>
                </c:pt>
                <c:pt idx="3">
                  <c:v>-14.285714285714285</c:v>
                </c:pt>
                <c:pt idx="4">
                  <c:v>-57.142857142857139</c:v>
                </c:pt>
                <c:pt idx="5">
                  <c:v>-28.571428571428569</c:v>
                </c:pt>
                <c:pt idx="6">
                  <c:v>0</c:v>
                </c:pt>
                <c:pt idx="7">
                  <c:v>-42.857142857142854</c:v>
                </c:pt>
                <c:pt idx="8">
                  <c:v>0</c:v>
                </c:pt>
                <c:pt idx="9">
                  <c:v>-16.666666666666664</c:v>
                </c:pt>
                <c:pt idx="10">
                  <c:v>0</c:v>
                </c:pt>
                <c:pt idx="11">
                  <c:v>-50</c:v>
                </c:pt>
                <c:pt idx="12">
                  <c:v>-50</c:v>
                </c:pt>
                <c:pt idx="13">
                  <c:v>0</c:v>
                </c:pt>
                <c:pt idx="14">
                  <c:v>14.285714285714285</c:v>
                </c:pt>
                <c:pt idx="15">
                  <c:v>-28.571428571428569</c:v>
                </c:pt>
                <c:pt idx="16">
                  <c:v>-57.142857142857139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-66.666666666666657</c:v>
                </c:pt>
                <c:pt idx="20">
                  <c:v>-20</c:v>
                </c:pt>
                <c:pt idx="21">
                  <c:v>-75</c:v>
                </c:pt>
                <c:pt idx="22">
                  <c:v>-75</c:v>
                </c:pt>
                <c:pt idx="23">
                  <c:v>-75</c:v>
                </c:pt>
                <c:pt idx="24">
                  <c:v>-60</c:v>
                </c:pt>
                <c:pt idx="25">
                  <c:v>-40</c:v>
                </c:pt>
                <c:pt idx="26">
                  <c:v>-40</c:v>
                </c:pt>
                <c:pt idx="27">
                  <c:v>-60</c:v>
                </c:pt>
                <c:pt idx="28">
                  <c:v>-40</c:v>
                </c:pt>
                <c:pt idx="29">
                  <c:v>-50</c:v>
                </c:pt>
                <c:pt idx="30">
                  <c:v>-40</c:v>
                </c:pt>
                <c:pt idx="31">
                  <c:v>-60</c:v>
                </c:pt>
                <c:pt idx="32">
                  <c:v>-20</c:v>
                </c:pt>
                <c:pt idx="33" formatCode="General">
                  <c:v>-100</c:v>
                </c:pt>
                <c:pt idx="34" formatCode="General">
                  <c:v>-75</c:v>
                </c:pt>
                <c:pt idx="35" formatCode="General">
                  <c:v>-75</c:v>
                </c:pt>
                <c:pt idx="36" formatCode="0.00">
                  <c:v>-75</c:v>
                </c:pt>
                <c:pt idx="37" formatCode="0.00">
                  <c:v>-25</c:v>
                </c:pt>
                <c:pt idx="38" formatCode="0.00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7D-457F-A9C6-2A542152C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840704"/>
        <c:axId val="313841264"/>
      </c:lineChart>
      <c:dateAx>
        <c:axId val="31384070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/>
          <a:lstStyle/>
          <a:p>
            <a:pPr>
              <a:defRPr/>
            </a:pPr>
            <a:endParaRPr lang="es-CO"/>
          </a:p>
        </c:txPr>
        <c:crossAx val="3138412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3841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384070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449174142356E-2"/>
          <c:y val="0.8880555555555556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4504281913785414E-2"/>
          <c:y val="0.12828902522154037"/>
          <c:w val="0.89115579065973072"/>
          <c:h val="0.5205248173450564"/>
        </c:manualLayout>
      </c:layout>
      <c:lineChart>
        <c:grouping val="standard"/>
        <c:varyColors val="0"/>
        <c:ser>
          <c:idx val="4"/>
          <c:order val="0"/>
          <c:tx>
            <c:strRef>
              <c:f>'G4'!$D$2</c:f>
              <c:strCache>
                <c:ptCount val="1"/>
                <c:pt idx="0">
                  <c:v>Comprar títulos de deuda pública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'G4'!$D$8:$D$46</c:f>
              <c:numCache>
                <c:formatCode>0.0</c:formatCode>
                <c:ptCount val="39"/>
                <c:pt idx="0">
                  <c:v>12.982456140350878</c:v>
                </c:pt>
                <c:pt idx="1">
                  <c:v>18.653824102740511</c:v>
                </c:pt>
                <c:pt idx="2">
                  <c:v>13.022875816993462</c:v>
                </c:pt>
                <c:pt idx="3">
                  <c:v>14.427244582043341</c:v>
                </c:pt>
                <c:pt idx="4">
                  <c:v>12.962962962962962</c:v>
                </c:pt>
                <c:pt idx="5">
                  <c:v>13.333333333333334</c:v>
                </c:pt>
                <c:pt idx="6">
                  <c:v>14.117647058823529</c:v>
                </c:pt>
                <c:pt idx="7">
                  <c:v>11.578947368421051</c:v>
                </c:pt>
                <c:pt idx="8">
                  <c:v>11.481481481481485</c:v>
                </c:pt>
                <c:pt idx="9">
                  <c:v>10.158730158730158</c:v>
                </c:pt>
                <c:pt idx="10">
                  <c:v>12.675324675324676</c:v>
                </c:pt>
                <c:pt idx="11">
                  <c:v>12.380952380952381</c:v>
                </c:pt>
                <c:pt idx="12">
                  <c:v>9.6240601503759411</c:v>
                </c:pt>
                <c:pt idx="13">
                  <c:v>8.7665474621996342</c:v>
                </c:pt>
                <c:pt idx="14">
                  <c:v>8.6004830917874386</c:v>
                </c:pt>
                <c:pt idx="15">
                  <c:v>9.696969696969699</c:v>
                </c:pt>
                <c:pt idx="16">
                  <c:v>3.8596491228070176</c:v>
                </c:pt>
                <c:pt idx="17">
                  <c:v>3.4920634920634921</c:v>
                </c:pt>
                <c:pt idx="18">
                  <c:v>2.5925925925925926</c:v>
                </c:pt>
                <c:pt idx="19">
                  <c:v>8.7468671679198007</c:v>
                </c:pt>
                <c:pt idx="20">
                  <c:v>5.5555555555555554</c:v>
                </c:pt>
                <c:pt idx="21">
                  <c:v>1.6666666666666667</c:v>
                </c:pt>
                <c:pt idx="22">
                  <c:v>5.6410256410256405</c:v>
                </c:pt>
                <c:pt idx="23">
                  <c:v>6.2222222222222223</c:v>
                </c:pt>
                <c:pt idx="24">
                  <c:v>7.4509803921568629</c:v>
                </c:pt>
                <c:pt idx="25">
                  <c:v>7.6190476190476195</c:v>
                </c:pt>
                <c:pt idx="26">
                  <c:v>6.2222222222222223</c:v>
                </c:pt>
                <c:pt idx="27">
                  <c:v>8.2598039215686256</c:v>
                </c:pt>
                <c:pt idx="28">
                  <c:v>13.142988189427818</c:v>
                </c:pt>
                <c:pt idx="29">
                  <c:v>9.2222222222222232</c:v>
                </c:pt>
                <c:pt idx="30">
                  <c:v>7.0357142857142865</c:v>
                </c:pt>
                <c:pt idx="31">
                  <c:v>8.4960317460317452</c:v>
                </c:pt>
                <c:pt idx="32">
                  <c:v>9.2690058479532169</c:v>
                </c:pt>
                <c:pt idx="33">
                  <c:v>6.492374727668845</c:v>
                </c:pt>
                <c:pt idx="34">
                  <c:v>16.525252525252522</c:v>
                </c:pt>
                <c:pt idx="35">
                  <c:v>12.769607843137255</c:v>
                </c:pt>
                <c:pt idx="36" formatCode="0.00">
                  <c:v>10.909090909090908</c:v>
                </c:pt>
                <c:pt idx="37" formatCode="0.00">
                  <c:v>9.3589743589743595</c:v>
                </c:pt>
                <c:pt idx="38" formatCode="0.0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47B-4FFD-BAC5-FE1384DDD2E7}"/>
            </c:ext>
          </c:extLst>
        </c:ser>
        <c:ser>
          <c:idx val="0"/>
          <c:order val="1"/>
          <c:tx>
            <c:strRef>
              <c:f>'G4'!$L$2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'G4'!$L$8:$L$46</c:f>
              <c:numCache>
                <c:formatCode>0.0</c:formatCode>
                <c:ptCount val="39"/>
                <c:pt idx="0">
                  <c:v>18.245614035087719</c:v>
                </c:pt>
                <c:pt idx="1">
                  <c:v>18.327026717119598</c:v>
                </c:pt>
                <c:pt idx="2">
                  <c:v>15.958605664488019</c:v>
                </c:pt>
                <c:pt idx="3">
                  <c:v>11.308336199977067</c:v>
                </c:pt>
                <c:pt idx="4">
                  <c:v>17.037037037037038</c:v>
                </c:pt>
                <c:pt idx="5">
                  <c:v>19.298245614035086</c:v>
                </c:pt>
                <c:pt idx="6">
                  <c:v>17.254901960784313</c:v>
                </c:pt>
                <c:pt idx="7">
                  <c:v>21.05263157894737</c:v>
                </c:pt>
                <c:pt idx="8">
                  <c:v>14.074074074074074</c:v>
                </c:pt>
                <c:pt idx="9">
                  <c:v>16.50793650793651</c:v>
                </c:pt>
                <c:pt idx="10">
                  <c:v>15.001443001442999</c:v>
                </c:pt>
                <c:pt idx="11">
                  <c:v>14.603174603174605</c:v>
                </c:pt>
                <c:pt idx="12">
                  <c:v>16.16791979949874</c:v>
                </c:pt>
                <c:pt idx="13">
                  <c:v>12.402911098563271</c:v>
                </c:pt>
                <c:pt idx="14">
                  <c:v>13.585990338164253</c:v>
                </c:pt>
                <c:pt idx="15">
                  <c:v>15.454545454545453</c:v>
                </c:pt>
                <c:pt idx="16">
                  <c:v>20.701754385964911</c:v>
                </c:pt>
                <c:pt idx="17">
                  <c:v>19.047619047619051</c:v>
                </c:pt>
                <c:pt idx="18">
                  <c:v>15.555555555555559</c:v>
                </c:pt>
                <c:pt idx="19">
                  <c:v>16.05402394876079</c:v>
                </c:pt>
                <c:pt idx="20">
                  <c:v>17.037037037037038</c:v>
                </c:pt>
                <c:pt idx="21">
                  <c:v>15.833333333333336</c:v>
                </c:pt>
                <c:pt idx="22">
                  <c:v>15.384615384615383</c:v>
                </c:pt>
                <c:pt idx="23">
                  <c:v>14.666666666666666</c:v>
                </c:pt>
                <c:pt idx="24">
                  <c:v>14.901960784313726</c:v>
                </c:pt>
                <c:pt idx="25">
                  <c:v>16.666666666666664</c:v>
                </c:pt>
                <c:pt idx="26">
                  <c:v>15.111111111111111</c:v>
                </c:pt>
                <c:pt idx="27">
                  <c:v>14.168300653594773</c:v>
                </c:pt>
                <c:pt idx="28">
                  <c:v>12.207315674807937</c:v>
                </c:pt>
                <c:pt idx="29">
                  <c:v>15.444444444444445</c:v>
                </c:pt>
                <c:pt idx="30">
                  <c:v>12.96031746031746</c:v>
                </c:pt>
                <c:pt idx="31">
                  <c:v>16.051587301587301</c:v>
                </c:pt>
                <c:pt idx="32">
                  <c:v>13.238304093567251</c:v>
                </c:pt>
                <c:pt idx="33">
                  <c:v>16.977124183006538</c:v>
                </c:pt>
                <c:pt idx="34">
                  <c:v>4.0404040404040407</c:v>
                </c:pt>
                <c:pt idx="35">
                  <c:v>14.513071895424837</c:v>
                </c:pt>
                <c:pt idx="36" formatCode="0.00">
                  <c:v>10.909090909090908</c:v>
                </c:pt>
                <c:pt idx="37" formatCode="0.00">
                  <c:v>17.551892551892553</c:v>
                </c:pt>
                <c:pt idx="38" formatCode="0.00">
                  <c:v>14.166666666666666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47B-4FFD-BAC5-FE1384DDD2E7}"/>
            </c:ext>
          </c:extLst>
        </c:ser>
        <c:ser>
          <c:idx val="2"/>
          <c:order val="2"/>
          <c:tx>
            <c:strRef>
              <c:f>'G4'!$K$2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'G4'!$K$8:$K$46</c:f>
              <c:numCache>
                <c:formatCode>0.0</c:formatCode>
                <c:ptCount val="39"/>
                <c:pt idx="0">
                  <c:v>11.92982456140351</c:v>
                </c:pt>
                <c:pt idx="1">
                  <c:v>9.5860566448801734</c:v>
                </c:pt>
                <c:pt idx="2">
                  <c:v>9.9291938997821347</c:v>
                </c:pt>
                <c:pt idx="3">
                  <c:v>12.205022359821122</c:v>
                </c:pt>
                <c:pt idx="4">
                  <c:v>12.222222222222221</c:v>
                </c:pt>
                <c:pt idx="5">
                  <c:v>14.736842105263156</c:v>
                </c:pt>
                <c:pt idx="6">
                  <c:v>18.43137254901961</c:v>
                </c:pt>
                <c:pt idx="7">
                  <c:v>17.89473684210526</c:v>
                </c:pt>
                <c:pt idx="8">
                  <c:v>18.148148148148145</c:v>
                </c:pt>
                <c:pt idx="9">
                  <c:v>19.682539682539684</c:v>
                </c:pt>
                <c:pt idx="10">
                  <c:v>18.516594516594516</c:v>
                </c:pt>
                <c:pt idx="11">
                  <c:v>21.269841269841269</c:v>
                </c:pt>
                <c:pt idx="12">
                  <c:v>18.041771094402673</c:v>
                </c:pt>
                <c:pt idx="13">
                  <c:v>18.698161741640003</c:v>
                </c:pt>
                <c:pt idx="14">
                  <c:v>20.578743961352654</c:v>
                </c:pt>
                <c:pt idx="15">
                  <c:v>20</c:v>
                </c:pt>
                <c:pt idx="16">
                  <c:v>13.684210526315791</c:v>
                </c:pt>
                <c:pt idx="17">
                  <c:v>17.460317460317459</c:v>
                </c:pt>
                <c:pt idx="18">
                  <c:v>21.111111111111107</c:v>
                </c:pt>
                <c:pt idx="19">
                  <c:v>17.593984962406015</c:v>
                </c:pt>
                <c:pt idx="20">
                  <c:v>20.37037037037037</c:v>
                </c:pt>
                <c:pt idx="21">
                  <c:v>16.666666666666664</c:v>
                </c:pt>
                <c:pt idx="22">
                  <c:v>23.076923076923077</c:v>
                </c:pt>
                <c:pt idx="23">
                  <c:v>20.888888888888889</c:v>
                </c:pt>
                <c:pt idx="24">
                  <c:v>19.6078431372549</c:v>
                </c:pt>
                <c:pt idx="25">
                  <c:v>15.714285714285712</c:v>
                </c:pt>
                <c:pt idx="26">
                  <c:v>13.333333333333334</c:v>
                </c:pt>
                <c:pt idx="27">
                  <c:v>13.176470588235295</c:v>
                </c:pt>
                <c:pt idx="28">
                  <c:v>17.29044834307992</c:v>
                </c:pt>
                <c:pt idx="29">
                  <c:v>15.682539682539682</c:v>
                </c:pt>
                <c:pt idx="30">
                  <c:v>19.499999999999996</c:v>
                </c:pt>
                <c:pt idx="31">
                  <c:v>19.611111111111114</c:v>
                </c:pt>
                <c:pt idx="32">
                  <c:v>15.046296296296296</c:v>
                </c:pt>
                <c:pt idx="33">
                  <c:v>16.996187363834423</c:v>
                </c:pt>
                <c:pt idx="34">
                  <c:v>19.595959595959599</c:v>
                </c:pt>
                <c:pt idx="35">
                  <c:v>13.630718954248364</c:v>
                </c:pt>
                <c:pt idx="36" formatCode="0.00">
                  <c:v>22.424242424242426</c:v>
                </c:pt>
                <c:pt idx="37" formatCode="0.00">
                  <c:v>18.504273504273506</c:v>
                </c:pt>
                <c:pt idx="38" formatCode="0.00">
                  <c:v>22.083333333333332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47B-4FFD-BAC5-FE1384DDD2E7}"/>
            </c:ext>
          </c:extLst>
        </c:ser>
        <c:ser>
          <c:idx val="3"/>
          <c:order val="3"/>
          <c:tx>
            <c:strRef>
              <c:f>'G4'!$P$2</c:f>
              <c:strCache>
                <c:ptCount val="1"/>
                <c:pt idx="0">
                  <c:v>Prestar para microcrédito y/o Pyme</c:v>
                </c:pt>
              </c:strCache>
            </c:strRef>
          </c:tx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'G4'!$P$8:$P$46</c:f>
              <c:numCache>
                <c:formatCode>0.0</c:formatCode>
                <c:ptCount val="39"/>
                <c:pt idx="0">
                  <c:v>7.0175438596491224</c:v>
                </c:pt>
                <c:pt idx="1">
                  <c:v>7.9371631693613125</c:v>
                </c:pt>
                <c:pt idx="2">
                  <c:v>8.60566448801743</c:v>
                </c:pt>
                <c:pt idx="3">
                  <c:v>8.4795321637426895</c:v>
                </c:pt>
                <c:pt idx="4">
                  <c:v>11.481481481481483</c:v>
                </c:pt>
                <c:pt idx="5">
                  <c:v>8.0701754385964897</c:v>
                </c:pt>
                <c:pt idx="6">
                  <c:v>10.196078431372548</c:v>
                </c:pt>
                <c:pt idx="7">
                  <c:v>11.929824561403509</c:v>
                </c:pt>
                <c:pt idx="8">
                  <c:v>12.962962962962962</c:v>
                </c:pt>
                <c:pt idx="9">
                  <c:v>13.015873015873014</c:v>
                </c:pt>
                <c:pt idx="10">
                  <c:v>9.7748917748917759</c:v>
                </c:pt>
                <c:pt idx="11">
                  <c:v>11.111111111111112</c:v>
                </c:pt>
                <c:pt idx="12">
                  <c:v>13.258980785296574</c:v>
                </c:pt>
                <c:pt idx="13">
                  <c:v>15.931363322667671</c:v>
                </c:pt>
                <c:pt idx="14">
                  <c:v>16.152657004830917</c:v>
                </c:pt>
                <c:pt idx="15">
                  <c:v>13.636363636363635</c:v>
                </c:pt>
                <c:pt idx="16">
                  <c:v>10.526315789473683</c:v>
                </c:pt>
                <c:pt idx="17">
                  <c:v>11.428571428571429</c:v>
                </c:pt>
                <c:pt idx="18">
                  <c:v>14.074074074074074</c:v>
                </c:pt>
                <c:pt idx="19">
                  <c:v>6.2183235867446394</c:v>
                </c:pt>
                <c:pt idx="20">
                  <c:v>11.481481481481483</c:v>
                </c:pt>
                <c:pt idx="21">
                  <c:v>12.916666666666664</c:v>
                </c:pt>
                <c:pt idx="22">
                  <c:v>11.794871794871794</c:v>
                </c:pt>
                <c:pt idx="23">
                  <c:v>12</c:v>
                </c:pt>
                <c:pt idx="24">
                  <c:v>9.4117647058823533</c:v>
                </c:pt>
                <c:pt idx="25">
                  <c:v>12.857142857142859</c:v>
                </c:pt>
                <c:pt idx="26">
                  <c:v>14.222222222222221</c:v>
                </c:pt>
                <c:pt idx="27">
                  <c:v>16.166666666666668</c:v>
                </c:pt>
                <c:pt idx="28">
                  <c:v>12.148836142644191</c:v>
                </c:pt>
                <c:pt idx="29">
                  <c:v>14.634920634920634</c:v>
                </c:pt>
                <c:pt idx="30">
                  <c:v>10.702380952380951</c:v>
                </c:pt>
                <c:pt idx="31">
                  <c:v>13.083333333333332</c:v>
                </c:pt>
                <c:pt idx="32">
                  <c:v>15.484892787524368</c:v>
                </c:pt>
                <c:pt idx="33">
                  <c:v>11.470588235294118</c:v>
                </c:pt>
                <c:pt idx="34">
                  <c:v>11.333333333333334</c:v>
                </c:pt>
                <c:pt idx="35">
                  <c:v>16.673202614379086</c:v>
                </c:pt>
                <c:pt idx="36" formatCode="0.00">
                  <c:v>13.939393939393941</c:v>
                </c:pt>
                <c:pt idx="37" formatCode="0.00">
                  <c:v>13.302808302808304</c:v>
                </c:pt>
                <c:pt idx="38" formatCode="0.00">
                  <c:v>9.1666666666666679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47B-4FFD-BAC5-FE1384DDD2E7}"/>
            </c:ext>
          </c:extLst>
        </c:ser>
        <c:ser>
          <c:idx val="1"/>
          <c:order val="4"/>
          <c:tx>
            <c:strRef>
              <c:f>'G4'!$G$2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'G4'!$G$8:$G$46</c:f>
              <c:numCache>
                <c:formatCode>0.0</c:formatCode>
                <c:ptCount val="39"/>
                <c:pt idx="0">
                  <c:v>11.578947368421051</c:v>
                </c:pt>
                <c:pt idx="1">
                  <c:v>10.06994610709781</c:v>
                </c:pt>
                <c:pt idx="2">
                  <c:v>11.721132897603486</c:v>
                </c:pt>
                <c:pt idx="3">
                  <c:v>11.878224974200206</c:v>
                </c:pt>
                <c:pt idx="4">
                  <c:v>9.2592592592592595</c:v>
                </c:pt>
                <c:pt idx="5">
                  <c:v>7.3684210526315779</c:v>
                </c:pt>
                <c:pt idx="6">
                  <c:v>8.235294117647058</c:v>
                </c:pt>
                <c:pt idx="7">
                  <c:v>8.7719298245614024</c:v>
                </c:pt>
                <c:pt idx="8">
                  <c:v>7.0370370370370372</c:v>
                </c:pt>
                <c:pt idx="9">
                  <c:v>6.3492063492063489</c:v>
                </c:pt>
                <c:pt idx="10">
                  <c:v>5.8412698412698418</c:v>
                </c:pt>
                <c:pt idx="11">
                  <c:v>4.4444444444444446</c:v>
                </c:pt>
                <c:pt idx="12">
                  <c:v>6.9256474519632407</c:v>
                </c:pt>
                <c:pt idx="13">
                  <c:v>7.2909216387477258</c:v>
                </c:pt>
                <c:pt idx="14">
                  <c:v>6.3743961352656999</c:v>
                </c:pt>
                <c:pt idx="15">
                  <c:v>4.8484848484848486</c:v>
                </c:pt>
                <c:pt idx="16">
                  <c:v>6.666666666666667</c:v>
                </c:pt>
                <c:pt idx="17">
                  <c:v>4.7619047619047619</c:v>
                </c:pt>
                <c:pt idx="18">
                  <c:v>5.9259259259259265</c:v>
                </c:pt>
                <c:pt idx="19">
                  <c:v>5.7699805068226127</c:v>
                </c:pt>
                <c:pt idx="20">
                  <c:v>4.8148148148148149</c:v>
                </c:pt>
                <c:pt idx="21">
                  <c:v>6.25</c:v>
                </c:pt>
                <c:pt idx="22">
                  <c:v>2.0512820512820511</c:v>
                </c:pt>
                <c:pt idx="23">
                  <c:v>4.4444444444444446</c:v>
                </c:pt>
                <c:pt idx="24">
                  <c:v>8.6274509803921564</c:v>
                </c:pt>
                <c:pt idx="25">
                  <c:v>2.3809523809523809</c:v>
                </c:pt>
                <c:pt idx="26">
                  <c:v>6.666666666666667</c:v>
                </c:pt>
                <c:pt idx="27">
                  <c:v>10.602941176470589</c:v>
                </c:pt>
                <c:pt idx="28">
                  <c:v>11.183350533195734</c:v>
                </c:pt>
                <c:pt idx="29">
                  <c:v>8.4920634920634921</c:v>
                </c:pt>
                <c:pt idx="30">
                  <c:v>7.5912698412698401</c:v>
                </c:pt>
                <c:pt idx="31">
                  <c:v>6.5912698412698409</c:v>
                </c:pt>
                <c:pt idx="32">
                  <c:v>7.3489278752436649</c:v>
                </c:pt>
                <c:pt idx="33">
                  <c:v>5.5255991285403052</c:v>
                </c:pt>
                <c:pt idx="34">
                  <c:v>8.7070707070707076</c:v>
                </c:pt>
                <c:pt idx="35">
                  <c:v>12.019607843137255</c:v>
                </c:pt>
                <c:pt idx="36" formatCode="0.00">
                  <c:v>10.303030303030303</c:v>
                </c:pt>
                <c:pt idx="37" formatCode="0.00">
                  <c:v>4.1452991452991448</c:v>
                </c:pt>
                <c:pt idx="38" formatCode="0.0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47B-4FFD-BAC5-FE1384DDD2E7}"/>
            </c:ext>
          </c:extLst>
        </c:ser>
        <c:ser>
          <c:idx val="5"/>
          <c:order val="5"/>
          <c:tx>
            <c:strRef>
              <c:f>'G4'!$N$2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chemeClr val="accent5"/>
              </a:solidFill>
            </a:ln>
          </c:spPr>
          <c:marker>
            <c:symbol val="none"/>
          </c:marker>
          <c:cat>
            <c:numRef>
              <c:f>'G4'!$C$8:$C$46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'G4'!$N$8:$N$46</c:f>
              <c:numCache>
                <c:formatCode>0.0</c:formatCode>
                <c:ptCount val="39"/>
                <c:pt idx="0">
                  <c:v>5.6140350877192979</c:v>
                </c:pt>
                <c:pt idx="1">
                  <c:v>5.6644880174291945</c:v>
                </c:pt>
                <c:pt idx="2">
                  <c:v>3.9515250544662304</c:v>
                </c:pt>
                <c:pt idx="3">
                  <c:v>4.2884990253411299</c:v>
                </c:pt>
                <c:pt idx="4">
                  <c:v>4.0740740740740744</c:v>
                </c:pt>
                <c:pt idx="5">
                  <c:v>8.0701754385964914</c:v>
                </c:pt>
                <c:pt idx="6">
                  <c:v>9.0196078431372548</c:v>
                </c:pt>
                <c:pt idx="7">
                  <c:v>6.666666666666667</c:v>
                </c:pt>
                <c:pt idx="8">
                  <c:v>10.74074074074074</c:v>
                </c:pt>
                <c:pt idx="9">
                  <c:v>8.2539682539682531</c:v>
                </c:pt>
                <c:pt idx="10">
                  <c:v>8.3145743145743154</c:v>
                </c:pt>
                <c:pt idx="11">
                  <c:v>7.3015873015873023</c:v>
                </c:pt>
                <c:pt idx="12">
                  <c:v>7.1261487050960746</c:v>
                </c:pt>
                <c:pt idx="13">
                  <c:v>9.383273731099818</c:v>
                </c:pt>
                <c:pt idx="14">
                  <c:v>13.372463768115942</c:v>
                </c:pt>
                <c:pt idx="15">
                  <c:v>12.424242424242426</c:v>
                </c:pt>
                <c:pt idx="16">
                  <c:v>12.631578947368421</c:v>
                </c:pt>
                <c:pt idx="17">
                  <c:v>11.746031746031747</c:v>
                </c:pt>
                <c:pt idx="18">
                  <c:v>12.222222222222223</c:v>
                </c:pt>
                <c:pt idx="19">
                  <c:v>9.2926761347813986</c:v>
                </c:pt>
                <c:pt idx="20">
                  <c:v>11.851851851851853</c:v>
                </c:pt>
                <c:pt idx="21">
                  <c:v>7.9166666666666661</c:v>
                </c:pt>
                <c:pt idx="22">
                  <c:v>10.76923076923077</c:v>
                </c:pt>
                <c:pt idx="23">
                  <c:v>7.5555555555555554</c:v>
                </c:pt>
                <c:pt idx="24">
                  <c:v>7.0588235294117645</c:v>
                </c:pt>
                <c:pt idx="25">
                  <c:v>8.5714285714285712</c:v>
                </c:pt>
                <c:pt idx="26">
                  <c:v>6.666666666666667</c:v>
                </c:pt>
                <c:pt idx="27">
                  <c:v>9.2892156862745097</c:v>
                </c:pt>
                <c:pt idx="28">
                  <c:v>9.2730191491801399</c:v>
                </c:pt>
                <c:pt idx="29">
                  <c:v>9.0476190476190474</c:v>
                </c:pt>
                <c:pt idx="30">
                  <c:v>9.4047619047619051</c:v>
                </c:pt>
                <c:pt idx="31">
                  <c:v>6.7936507936507935</c:v>
                </c:pt>
                <c:pt idx="32">
                  <c:v>6.9322612085769979</c:v>
                </c:pt>
                <c:pt idx="33">
                  <c:v>9.1775599128540311</c:v>
                </c:pt>
                <c:pt idx="34">
                  <c:v>11.81818181818182</c:v>
                </c:pt>
                <c:pt idx="35">
                  <c:v>4.6111111111111116</c:v>
                </c:pt>
                <c:pt idx="36" formatCode="0.00">
                  <c:v>9.6969696969696972</c:v>
                </c:pt>
                <c:pt idx="37" formatCode="0.00">
                  <c:v>10.738705738705738</c:v>
                </c:pt>
                <c:pt idx="38" formatCode="0.00">
                  <c:v>7.5000000000000009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47B-4FFD-BAC5-FE1384DDD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207184"/>
        <c:axId val="314207744"/>
      </c:lineChart>
      <c:dateAx>
        <c:axId val="31420718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14207744"/>
        <c:crosses val="autoZero"/>
        <c:auto val="1"/>
        <c:lblOffset val="100"/>
        <c:baseTimeUnit val="months"/>
        <c:majorUnit val="6"/>
        <c:majorTimeUnit val="months"/>
      </c:dateAx>
      <c:valAx>
        <c:axId val="314207744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14207184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124208150527338"/>
          <c:w val="0.9627603570611124"/>
          <c:h val="0.2310495858876208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1700244385440046E-2"/>
          <c:y val="0.1191162475751255"/>
          <c:w val="0.88708919600093206"/>
          <c:h val="0.53573595476022229"/>
        </c:manualLayout>
      </c:layout>
      <c:lineChart>
        <c:grouping val="standard"/>
        <c:varyColors val="0"/>
        <c:ser>
          <c:idx val="2"/>
          <c:order val="0"/>
          <c:tx>
            <c:strRef>
              <c:f>'G4'!$K$54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'G4'!$K$57:$K$97</c:f>
              <c:numCache>
                <c:formatCode>0.0</c:formatCode>
                <c:ptCount val="41"/>
                <c:pt idx="0">
                  <c:v>11.78066378066378</c:v>
                </c:pt>
                <c:pt idx="1">
                  <c:v>13.684210526315788</c:v>
                </c:pt>
                <c:pt idx="2">
                  <c:v>13.759398496240602</c:v>
                </c:pt>
                <c:pt idx="3">
                  <c:v>10.259332454984628</c:v>
                </c:pt>
                <c:pt idx="4">
                  <c:v>13.030303030303028</c:v>
                </c:pt>
                <c:pt idx="5">
                  <c:v>15.454545454545453</c:v>
                </c:pt>
                <c:pt idx="6">
                  <c:v>17.777777777777779</c:v>
                </c:pt>
                <c:pt idx="7">
                  <c:v>20.740740740740744</c:v>
                </c:pt>
                <c:pt idx="8">
                  <c:v>22.489393418185987</c:v>
                </c:pt>
                <c:pt idx="9">
                  <c:v>19.166666666666668</c:v>
                </c:pt>
                <c:pt idx="10">
                  <c:v>19.166666666666664</c:v>
                </c:pt>
                <c:pt idx="11">
                  <c:v>18.571428571428569</c:v>
                </c:pt>
                <c:pt idx="12">
                  <c:v>18.571428571428573</c:v>
                </c:pt>
                <c:pt idx="13">
                  <c:v>20.888888888888889</c:v>
                </c:pt>
                <c:pt idx="14">
                  <c:v>18.140056022408963</c:v>
                </c:pt>
                <c:pt idx="15">
                  <c:v>20.512820512820511</c:v>
                </c:pt>
                <c:pt idx="16">
                  <c:v>20.063492063492063</c:v>
                </c:pt>
                <c:pt idx="17">
                  <c:v>16.25</c:v>
                </c:pt>
                <c:pt idx="18">
                  <c:v>19.111111111111111</c:v>
                </c:pt>
                <c:pt idx="19">
                  <c:v>17.260348583877995</c:v>
                </c:pt>
                <c:pt idx="20">
                  <c:v>22.222222222222225</c:v>
                </c:pt>
                <c:pt idx="21">
                  <c:v>19.966329966329965</c:v>
                </c:pt>
                <c:pt idx="22">
                  <c:v>13.333333333333334</c:v>
                </c:pt>
                <c:pt idx="23">
                  <c:v>16.19047619047619</c:v>
                </c:pt>
                <c:pt idx="24">
                  <c:v>16.296296296296298</c:v>
                </c:pt>
                <c:pt idx="25">
                  <c:v>21.481481481481481</c:v>
                </c:pt>
                <c:pt idx="26">
                  <c:v>12.38095238095238</c:v>
                </c:pt>
                <c:pt idx="27">
                  <c:v>19.035409035409035</c:v>
                </c:pt>
                <c:pt idx="28">
                  <c:v>19.313131313131311</c:v>
                </c:pt>
                <c:pt idx="29">
                  <c:v>13.80952380952381</c:v>
                </c:pt>
                <c:pt idx="30">
                  <c:v>17.999999999999996</c:v>
                </c:pt>
                <c:pt idx="31">
                  <c:v>18.531746031746032</c:v>
                </c:pt>
                <c:pt idx="32">
                  <c:v>19.454545454545453</c:v>
                </c:pt>
                <c:pt idx="33">
                  <c:v>18.666666666666664</c:v>
                </c:pt>
                <c:pt idx="34">
                  <c:v>17.333333333333332</c:v>
                </c:pt>
                <c:pt idx="35">
                  <c:v>19.25925925925926</c:v>
                </c:pt>
                <c:pt idx="36">
                  <c:v>25.714285714285712</c:v>
                </c:pt>
                <c:pt idx="37">
                  <c:v>17.777777777777779</c:v>
                </c:pt>
                <c:pt idx="38" formatCode="0.00">
                  <c:v>24.166666666666664</c:v>
                </c:pt>
                <c:pt idx="39" formatCode="0.00">
                  <c:v>23.703703703703702</c:v>
                </c:pt>
                <c:pt idx="40" formatCode="0.00">
                  <c:v>19.166666666666664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E0F-418E-A639-E19F4206E5EC}"/>
            </c:ext>
          </c:extLst>
        </c:ser>
        <c:ser>
          <c:idx val="3"/>
          <c:order val="1"/>
          <c:tx>
            <c:strRef>
              <c:f>'G4'!$P$54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'G4'!$P$57:$P$97</c:f>
              <c:numCache>
                <c:formatCode>0.0</c:formatCode>
                <c:ptCount val="41"/>
                <c:pt idx="0">
                  <c:v>4.4617604617604618</c:v>
                </c:pt>
                <c:pt idx="1">
                  <c:v>2.807017543859649</c:v>
                </c:pt>
                <c:pt idx="2">
                  <c:v>11.781954887218046</c:v>
                </c:pt>
                <c:pt idx="3">
                  <c:v>13.599316142794402</c:v>
                </c:pt>
                <c:pt idx="4">
                  <c:v>7.5757575757575761</c:v>
                </c:pt>
                <c:pt idx="5">
                  <c:v>10</c:v>
                </c:pt>
                <c:pt idx="6">
                  <c:v>12.222222222222221</c:v>
                </c:pt>
                <c:pt idx="7">
                  <c:v>15.43859649122807</c:v>
                </c:pt>
                <c:pt idx="8">
                  <c:v>13.678477238848757</c:v>
                </c:pt>
                <c:pt idx="9">
                  <c:v>12.916666666666668</c:v>
                </c:pt>
                <c:pt idx="10">
                  <c:v>11.25</c:v>
                </c:pt>
                <c:pt idx="11">
                  <c:v>13.80952380952381</c:v>
                </c:pt>
                <c:pt idx="12">
                  <c:v>17.142857142857142</c:v>
                </c:pt>
                <c:pt idx="13">
                  <c:v>15.111111111111109</c:v>
                </c:pt>
                <c:pt idx="14">
                  <c:v>17.861811391223156</c:v>
                </c:pt>
                <c:pt idx="15">
                  <c:v>19.487179487179489</c:v>
                </c:pt>
                <c:pt idx="16">
                  <c:v>16.424603174603174</c:v>
                </c:pt>
                <c:pt idx="17">
                  <c:v>14.583333333333334</c:v>
                </c:pt>
                <c:pt idx="18">
                  <c:v>16</c:v>
                </c:pt>
                <c:pt idx="19">
                  <c:v>16.225490196078432</c:v>
                </c:pt>
                <c:pt idx="20">
                  <c:v>12.888888888888889</c:v>
                </c:pt>
                <c:pt idx="21">
                  <c:v>20.45117845117845</c:v>
                </c:pt>
                <c:pt idx="22">
                  <c:v>21.212121212121211</c:v>
                </c:pt>
                <c:pt idx="23">
                  <c:v>11.904761904761905</c:v>
                </c:pt>
                <c:pt idx="24">
                  <c:v>17.777777777777779</c:v>
                </c:pt>
                <c:pt idx="25">
                  <c:v>14.814814814814813</c:v>
                </c:pt>
                <c:pt idx="26">
                  <c:v>17.142857142857142</c:v>
                </c:pt>
                <c:pt idx="27">
                  <c:v>17.216117216117219</c:v>
                </c:pt>
                <c:pt idx="28">
                  <c:v>15.535353535353536</c:v>
                </c:pt>
                <c:pt idx="29">
                  <c:v>9.9470899470899479</c:v>
                </c:pt>
                <c:pt idx="30">
                  <c:v>11.333333333333334</c:v>
                </c:pt>
                <c:pt idx="31">
                  <c:v>14.404761904761903</c:v>
                </c:pt>
                <c:pt idx="32">
                  <c:v>7.7710437710437699</c:v>
                </c:pt>
                <c:pt idx="33">
                  <c:v>14.666666666666664</c:v>
                </c:pt>
                <c:pt idx="34">
                  <c:v>13.999999999999998</c:v>
                </c:pt>
                <c:pt idx="35">
                  <c:v>14.074074074074074</c:v>
                </c:pt>
                <c:pt idx="36">
                  <c:v>20</c:v>
                </c:pt>
                <c:pt idx="37">
                  <c:v>14.074074074074074</c:v>
                </c:pt>
                <c:pt idx="38" formatCode="0.00">
                  <c:v>15</c:v>
                </c:pt>
                <c:pt idx="39" formatCode="0.00">
                  <c:v>14.629629629629632</c:v>
                </c:pt>
                <c:pt idx="40" formatCode="0.00">
                  <c:v>16.666666666666668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E0F-418E-A639-E19F4206E5EC}"/>
            </c:ext>
          </c:extLst>
        </c:ser>
        <c:ser>
          <c:idx val="0"/>
          <c:order val="2"/>
          <c:tx>
            <c:strRef>
              <c:f>'G4'!$F$54</c:f>
              <c:strCache>
                <c:ptCount val="1"/>
                <c:pt idx="0">
                  <c:v>Comprar títulos o bonos privados</c:v>
                </c:pt>
              </c:strCache>
            </c:strRef>
          </c:tx>
          <c:spPr>
            <a:ln>
              <a:solidFill>
                <a:schemeClr val="accent4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'G4'!$F$57:$F$97</c:f>
              <c:numCache>
                <c:formatCode>0.0</c:formatCode>
                <c:ptCount val="41"/>
                <c:pt idx="0">
                  <c:v>3.8585858585858586</c:v>
                </c:pt>
                <c:pt idx="1">
                  <c:v>4.9122807017543861</c:v>
                </c:pt>
                <c:pt idx="2">
                  <c:v>4.0701754385964906</c:v>
                </c:pt>
                <c:pt idx="3">
                  <c:v>5.6776460254721126</c:v>
                </c:pt>
                <c:pt idx="4">
                  <c:v>4.8484848484848486</c:v>
                </c:pt>
                <c:pt idx="5">
                  <c:v>3.9393939393939399</c:v>
                </c:pt>
                <c:pt idx="6">
                  <c:v>4.4444444444444446</c:v>
                </c:pt>
                <c:pt idx="7">
                  <c:v>3.751863318426786</c:v>
                </c:pt>
                <c:pt idx="8">
                  <c:v>5.9133126934984519</c:v>
                </c:pt>
                <c:pt idx="9">
                  <c:v>2.9166666666666665</c:v>
                </c:pt>
                <c:pt idx="10">
                  <c:v>3.75</c:v>
                </c:pt>
                <c:pt idx="11">
                  <c:v>0.95238095238095233</c:v>
                </c:pt>
                <c:pt idx="12">
                  <c:v>2.8571428571428572</c:v>
                </c:pt>
                <c:pt idx="13">
                  <c:v>0</c:v>
                </c:pt>
                <c:pt idx="14">
                  <c:v>2.3809523809523809</c:v>
                </c:pt>
                <c:pt idx="15">
                  <c:v>2.0512820512820511</c:v>
                </c:pt>
                <c:pt idx="16">
                  <c:v>0.83333333333333337</c:v>
                </c:pt>
                <c:pt idx="17">
                  <c:v>5</c:v>
                </c:pt>
                <c:pt idx="18">
                  <c:v>3.1111111111111112</c:v>
                </c:pt>
                <c:pt idx="19">
                  <c:v>2.7723311546840956</c:v>
                </c:pt>
                <c:pt idx="20">
                  <c:v>1.7777777777777777</c:v>
                </c:pt>
                <c:pt idx="21">
                  <c:v>3.2996632996632997</c:v>
                </c:pt>
                <c:pt idx="22">
                  <c:v>0</c:v>
                </c:pt>
                <c:pt idx="23">
                  <c:v>5.7142857142857144</c:v>
                </c:pt>
                <c:pt idx="24">
                  <c:v>0</c:v>
                </c:pt>
                <c:pt idx="25">
                  <c:v>4.4444444444444438</c:v>
                </c:pt>
                <c:pt idx="26">
                  <c:v>3.8095238095238093</c:v>
                </c:pt>
                <c:pt idx="27">
                  <c:v>1.4285714285714286</c:v>
                </c:pt>
                <c:pt idx="28">
                  <c:v>3.3333333333333335</c:v>
                </c:pt>
                <c:pt idx="29">
                  <c:v>8.306878306878307</c:v>
                </c:pt>
                <c:pt idx="30">
                  <c:v>8.6666666666666661</c:v>
                </c:pt>
                <c:pt idx="31">
                  <c:v>7.5</c:v>
                </c:pt>
                <c:pt idx="32">
                  <c:v>3.4074074074074074</c:v>
                </c:pt>
                <c:pt idx="33">
                  <c:v>0.66666666666666663</c:v>
                </c:pt>
                <c:pt idx="34">
                  <c:v>6</c:v>
                </c:pt>
                <c:pt idx="35">
                  <c:v>8.1481481481481488</c:v>
                </c:pt>
                <c:pt idx="36">
                  <c:v>3.8095238095238098</c:v>
                </c:pt>
                <c:pt idx="37">
                  <c:v>8.1481481481481488</c:v>
                </c:pt>
                <c:pt idx="38" formatCode="0.00">
                  <c:v>7.5</c:v>
                </c:pt>
                <c:pt idx="39" formatCode="0.00">
                  <c:v>5.6481481481481479</c:v>
                </c:pt>
                <c:pt idx="40" formatCode="0.00">
                  <c:v>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0F-418E-A639-E19F4206E5EC}"/>
            </c:ext>
          </c:extLst>
        </c:ser>
        <c:ser>
          <c:idx val="1"/>
          <c:order val="3"/>
          <c:tx>
            <c:strRef>
              <c:f>'G4'!$I$54</c:f>
              <c:strCache>
                <c:ptCount val="1"/>
                <c:pt idx="0">
                  <c:v>Prestar a empresas con inversión extranjera</c:v>
                </c:pt>
              </c:strCache>
            </c:strRef>
          </c:tx>
          <c:spPr>
            <a:ln>
              <a:solidFill>
                <a:schemeClr val="accent5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'G4'!$I$57:$I$97</c:f>
              <c:numCache>
                <c:formatCode>0.0</c:formatCode>
                <c:ptCount val="41"/>
                <c:pt idx="0">
                  <c:v>9.9249639249639259</c:v>
                </c:pt>
                <c:pt idx="1">
                  <c:v>4.9122807017543861</c:v>
                </c:pt>
                <c:pt idx="2">
                  <c:v>4.5238095238095237</c:v>
                </c:pt>
                <c:pt idx="3">
                  <c:v>3.9534161490683228</c:v>
                </c:pt>
                <c:pt idx="4">
                  <c:v>4.8484848484848477</c:v>
                </c:pt>
                <c:pt idx="5">
                  <c:v>8.7878787878787872</c:v>
                </c:pt>
                <c:pt idx="6">
                  <c:v>5.9259259259259265</c:v>
                </c:pt>
                <c:pt idx="7">
                  <c:v>6.6494668042655647</c:v>
                </c:pt>
                <c:pt idx="8">
                  <c:v>5.9006994610709782</c:v>
                </c:pt>
                <c:pt idx="9">
                  <c:v>9.1666666666666661</c:v>
                </c:pt>
                <c:pt idx="10">
                  <c:v>8.3333333333333321</c:v>
                </c:pt>
                <c:pt idx="11">
                  <c:v>7.6190476190476195</c:v>
                </c:pt>
                <c:pt idx="12">
                  <c:v>7.1428571428571423</c:v>
                </c:pt>
                <c:pt idx="13">
                  <c:v>5.3333333333333339</c:v>
                </c:pt>
                <c:pt idx="14">
                  <c:v>8.420168067226891</c:v>
                </c:pt>
                <c:pt idx="15">
                  <c:v>8.2051282051282062</c:v>
                </c:pt>
                <c:pt idx="16">
                  <c:v>3.5912698412698409</c:v>
                </c:pt>
                <c:pt idx="17">
                  <c:v>7.083333333333333</c:v>
                </c:pt>
                <c:pt idx="18">
                  <c:v>6.2222222222222223</c:v>
                </c:pt>
                <c:pt idx="19">
                  <c:v>5.5174291938997815</c:v>
                </c:pt>
                <c:pt idx="20">
                  <c:v>7.1111111111111107</c:v>
                </c:pt>
                <c:pt idx="21">
                  <c:v>5.1178451178451185</c:v>
                </c:pt>
                <c:pt idx="22">
                  <c:v>7.2727272727272725</c:v>
                </c:pt>
                <c:pt idx="23">
                  <c:v>2.8571428571428572</c:v>
                </c:pt>
                <c:pt idx="24">
                  <c:v>1.4814814814814816</c:v>
                </c:pt>
                <c:pt idx="25">
                  <c:v>4.4444444444444446</c:v>
                </c:pt>
                <c:pt idx="26">
                  <c:v>6.1904761904761907</c:v>
                </c:pt>
                <c:pt idx="27">
                  <c:v>2.2222222222222223</c:v>
                </c:pt>
                <c:pt idx="28">
                  <c:v>3.3333333333333335</c:v>
                </c:pt>
                <c:pt idx="29">
                  <c:v>2.3809523809523809</c:v>
                </c:pt>
                <c:pt idx="30">
                  <c:v>1.3333333333333333</c:v>
                </c:pt>
                <c:pt idx="31">
                  <c:v>5.5555555555555554</c:v>
                </c:pt>
                <c:pt idx="32">
                  <c:v>4.3636363636363633</c:v>
                </c:pt>
                <c:pt idx="33">
                  <c:v>3.3333333333333335</c:v>
                </c:pt>
                <c:pt idx="34">
                  <c:v>0.66666666666666663</c:v>
                </c:pt>
                <c:pt idx="35">
                  <c:v>2.2222222222222223</c:v>
                </c:pt>
                <c:pt idx="36">
                  <c:v>3.8095238095238093</c:v>
                </c:pt>
                <c:pt idx="37">
                  <c:v>4.4444444444444446</c:v>
                </c:pt>
                <c:pt idx="38" formatCode="0.00">
                  <c:v>4.1666666666666661</c:v>
                </c:pt>
                <c:pt idx="39" formatCode="0.00">
                  <c:v>6.6666666666666679</c:v>
                </c:pt>
                <c:pt idx="40" formatCode="0.00">
                  <c:v>6.666666666666667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E0F-418E-A639-E19F4206E5EC}"/>
            </c:ext>
          </c:extLst>
        </c:ser>
        <c:ser>
          <c:idx val="4"/>
          <c:order val="4"/>
          <c:tx>
            <c:strRef>
              <c:f>'G4'!$O$54</c:f>
              <c:strCache>
                <c:ptCount val="1"/>
                <c:pt idx="0">
                  <c:v>Prestar a empresas nac. que producen en una alta proporción para m. externo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'G4'!$O$57:$O$97</c:f>
              <c:numCache>
                <c:formatCode>0.0</c:formatCode>
                <c:ptCount val="41"/>
                <c:pt idx="0">
                  <c:v>9.5757575757575779</c:v>
                </c:pt>
                <c:pt idx="1">
                  <c:v>7.0175438596491224</c:v>
                </c:pt>
                <c:pt idx="2">
                  <c:v>5.0927318295739346</c:v>
                </c:pt>
                <c:pt idx="3">
                  <c:v>4.2425810904071772</c:v>
                </c:pt>
                <c:pt idx="4">
                  <c:v>3.3333333333333335</c:v>
                </c:pt>
                <c:pt idx="5">
                  <c:v>5.1515151515151523</c:v>
                </c:pt>
                <c:pt idx="6">
                  <c:v>2.5925925925925926</c:v>
                </c:pt>
                <c:pt idx="7">
                  <c:v>1.5032679738562091</c:v>
                </c:pt>
                <c:pt idx="8">
                  <c:v>3.028322440087146</c:v>
                </c:pt>
                <c:pt idx="9">
                  <c:v>7.5</c:v>
                </c:pt>
                <c:pt idx="10">
                  <c:v>5</c:v>
                </c:pt>
                <c:pt idx="11">
                  <c:v>4.7619047619047619</c:v>
                </c:pt>
                <c:pt idx="12">
                  <c:v>6.1904761904761898</c:v>
                </c:pt>
                <c:pt idx="13">
                  <c:v>5.3333333333333339</c:v>
                </c:pt>
                <c:pt idx="14">
                  <c:v>5.6638655462184886</c:v>
                </c:pt>
                <c:pt idx="15">
                  <c:v>4.1025641025641022</c:v>
                </c:pt>
                <c:pt idx="16">
                  <c:v>4.4523809523809526</c:v>
                </c:pt>
                <c:pt idx="17">
                  <c:v>3.7500000000000004</c:v>
                </c:pt>
                <c:pt idx="18">
                  <c:v>3.1111111111111112</c:v>
                </c:pt>
                <c:pt idx="19">
                  <c:v>5.1034858387799575</c:v>
                </c:pt>
                <c:pt idx="20">
                  <c:v>3.1111111111111112</c:v>
                </c:pt>
                <c:pt idx="21">
                  <c:v>3.1515151515151518</c:v>
                </c:pt>
                <c:pt idx="22">
                  <c:v>2.4242424242424243</c:v>
                </c:pt>
                <c:pt idx="23">
                  <c:v>4.2857142857142847</c:v>
                </c:pt>
                <c:pt idx="24">
                  <c:v>2.2222222222222223</c:v>
                </c:pt>
                <c:pt idx="25">
                  <c:v>6.666666666666667</c:v>
                </c:pt>
                <c:pt idx="26">
                  <c:v>4.7619047619047619</c:v>
                </c:pt>
                <c:pt idx="27">
                  <c:v>6.1294261294261299</c:v>
                </c:pt>
                <c:pt idx="28">
                  <c:v>6.8888888888888893</c:v>
                </c:pt>
                <c:pt idx="29">
                  <c:v>2.9629629629629632</c:v>
                </c:pt>
                <c:pt idx="30">
                  <c:v>4</c:v>
                </c:pt>
                <c:pt idx="31">
                  <c:v>4.4444444444444446</c:v>
                </c:pt>
                <c:pt idx="32">
                  <c:v>5.6296296296296298</c:v>
                </c:pt>
                <c:pt idx="33">
                  <c:v>6.666666666666667</c:v>
                </c:pt>
                <c:pt idx="34">
                  <c:v>4</c:v>
                </c:pt>
                <c:pt idx="35">
                  <c:v>6.666666666666667</c:v>
                </c:pt>
                <c:pt idx="36">
                  <c:v>8.5714285714285712</c:v>
                </c:pt>
                <c:pt idx="37">
                  <c:v>7.4074074074074066</c:v>
                </c:pt>
                <c:pt idx="38" formatCode="0.00">
                  <c:v>6.666666666666667</c:v>
                </c:pt>
                <c:pt idx="39" formatCode="0.00">
                  <c:v>11.481481481481481</c:v>
                </c:pt>
                <c:pt idx="40" formatCode="0.00">
                  <c:v>10.833333333333334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E0F-418E-A639-E19F4206E5EC}"/>
            </c:ext>
          </c:extLst>
        </c:ser>
        <c:ser>
          <c:idx val="5"/>
          <c:order val="5"/>
          <c:tx>
            <c:strRef>
              <c:f>'G4'!$L$54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>
                  <a:lumMod val="95000"/>
                  <a:lumOff val="5000"/>
                </a:schemeClr>
              </a:solidFill>
            </a:ln>
          </c:spPr>
          <c:marker>
            <c:symbol val="none"/>
          </c:marker>
          <c:cat>
            <c:numRef>
              <c:f>'G4'!$C$57:$C$97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'G4'!$L$57:$L$97</c:f>
              <c:numCache>
                <c:formatCode>0.0</c:formatCode>
                <c:ptCount val="41"/>
                <c:pt idx="0">
                  <c:v>18.112554112554111</c:v>
                </c:pt>
                <c:pt idx="1">
                  <c:v>17.543859649122805</c:v>
                </c:pt>
                <c:pt idx="2">
                  <c:v>18.854636591478695</c:v>
                </c:pt>
                <c:pt idx="3">
                  <c:v>19.548811092289352</c:v>
                </c:pt>
                <c:pt idx="4">
                  <c:v>17.878787878787879</c:v>
                </c:pt>
                <c:pt idx="5">
                  <c:v>18.181818181818183</c:v>
                </c:pt>
                <c:pt idx="6">
                  <c:v>14.444444444444448</c:v>
                </c:pt>
                <c:pt idx="7">
                  <c:v>14.819401444788442</c:v>
                </c:pt>
                <c:pt idx="8">
                  <c:v>15.231051484921455</c:v>
                </c:pt>
                <c:pt idx="9">
                  <c:v>12.5</c:v>
                </c:pt>
                <c:pt idx="10">
                  <c:v>14.583333333333334</c:v>
                </c:pt>
                <c:pt idx="11">
                  <c:v>18.571428571428573</c:v>
                </c:pt>
                <c:pt idx="12">
                  <c:v>17.619047619047617</c:v>
                </c:pt>
                <c:pt idx="13">
                  <c:v>19.555555555555557</c:v>
                </c:pt>
                <c:pt idx="14">
                  <c:v>15.671335200746963</c:v>
                </c:pt>
                <c:pt idx="15">
                  <c:v>20</c:v>
                </c:pt>
                <c:pt idx="16">
                  <c:v>18.829365079365083</c:v>
                </c:pt>
                <c:pt idx="17">
                  <c:v>19.166666666666668</c:v>
                </c:pt>
                <c:pt idx="18">
                  <c:v>14.666666666666666</c:v>
                </c:pt>
                <c:pt idx="19">
                  <c:v>12.946623093681916</c:v>
                </c:pt>
                <c:pt idx="20">
                  <c:v>11.111111111111112</c:v>
                </c:pt>
                <c:pt idx="21">
                  <c:v>15.265993265993266</c:v>
                </c:pt>
                <c:pt idx="22">
                  <c:v>16.969696969696972</c:v>
                </c:pt>
                <c:pt idx="23">
                  <c:v>10</c:v>
                </c:pt>
                <c:pt idx="24">
                  <c:v>17.037037037037038</c:v>
                </c:pt>
                <c:pt idx="25">
                  <c:v>15.555555555555555</c:v>
                </c:pt>
                <c:pt idx="26">
                  <c:v>12.857142857142859</c:v>
                </c:pt>
                <c:pt idx="27">
                  <c:v>19.780219780219781</c:v>
                </c:pt>
                <c:pt idx="28">
                  <c:v>18.202020202020201</c:v>
                </c:pt>
                <c:pt idx="29">
                  <c:v>12.751322751322752</c:v>
                </c:pt>
                <c:pt idx="30">
                  <c:v>20</c:v>
                </c:pt>
                <c:pt idx="31">
                  <c:v>10.198412698412698</c:v>
                </c:pt>
                <c:pt idx="32">
                  <c:v>13.771043771043773</c:v>
                </c:pt>
                <c:pt idx="33">
                  <c:v>18</c:v>
                </c:pt>
                <c:pt idx="34">
                  <c:v>10.666666666666668</c:v>
                </c:pt>
                <c:pt idx="35">
                  <c:v>14.074074074074074</c:v>
                </c:pt>
                <c:pt idx="36">
                  <c:v>13.333333333333334</c:v>
                </c:pt>
                <c:pt idx="37">
                  <c:v>7.4074074074074083</c:v>
                </c:pt>
                <c:pt idx="38" formatCode="0.00">
                  <c:v>9.1666666666666679</c:v>
                </c:pt>
                <c:pt idx="39" formatCode="0.00">
                  <c:v>13.333333333333334</c:v>
                </c:pt>
                <c:pt idx="40" formatCode="0.00">
                  <c:v>13.333333333333334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E0F-418E-A639-E19F4206E5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970528"/>
        <c:axId val="313971088"/>
      </c:lineChart>
      <c:dateAx>
        <c:axId val="313970528"/>
        <c:scaling>
          <c:orientation val="minMax"/>
          <c:max val="43435"/>
          <c:min val="4087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13971088"/>
        <c:crosses val="autoZero"/>
        <c:auto val="0"/>
        <c:lblOffset val="100"/>
        <c:baseTimeUnit val="months"/>
        <c:majorUnit val="6"/>
        <c:majorTimeUnit val="months"/>
      </c:dateAx>
      <c:valAx>
        <c:axId val="313971088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1397052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75988678396954057"/>
          <c:w val="1"/>
          <c:h val="0.24011321603045929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530689181579368E-2"/>
          <c:y val="0.11738241308793455"/>
          <c:w val="0.89910858298233343"/>
          <c:h val="0.60382091592013698"/>
        </c:manualLayout>
      </c:layout>
      <c:lineChart>
        <c:grouping val="standard"/>
        <c:varyColors val="0"/>
        <c:ser>
          <c:idx val="2"/>
          <c:order val="0"/>
          <c:tx>
            <c:strRef>
              <c:f>'G4'!$K$101</c:f>
              <c:strCache>
                <c:ptCount val="1"/>
                <c:pt idx="0">
                  <c:v>Prestar para consumo</c:v>
                </c:pt>
              </c:strCache>
            </c:strRef>
          </c:tx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'G4'!$K$104:$K$144</c:f>
              <c:numCache>
                <c:formatCode>0.0</c:formatCode>
                <c:ptCount val="41"/>
                <c:pt idx="0">
                  <c:v>32.38095238095238</c:v>
                </c:pt>
                <c:pt idx="1">
                  <c:v>21.904761904761905</c:v>
                </c:pt>
                <c:pt idx="2">
                  <c:v>18.293650793650794</c:v>
                </c:pt>
                <c:pt idx="3">
                  <c:v>24.444444444444443</c:v>
                </c:pt>
                <c:pt idx="4">
                  <c:v>21.904761904761905</c:v>
                </c:pt>
                <c:pt idx="5">
                  <c:v>26.666666666666668</c:v>
                </c:pt>
                <c:pt idx="6">
                  <c:v>28.571428571428569</c:v>
                </c:pt>
                <c:pt idx="7">
                  <c:v>23.809523809523807</c:v>
                </c:pt>
                <c:pt idx="8">
                  <c:v>28.888888888888886</c:v>
                </c:pt>
                <c:pt idx="9">
                  <c:v>29.523809523809526</c:v>
                </c:pt>
                <c:pt idx="10">
                  <c:v>25.555555555555554</c:v>
                </c:pt>
                <c:pt idx="11">
                  <c:v>29.523809523809526</c:v>
                </c:pt>
                <c:pt idx="12">
                  <c:v>30.476190476190474</c:v>
                </c:pt>
                <c:pt idx="13">
                  <c:v>30.476190476190474</c:v>
                </c:pt>
                <c:pt idx="14">
                  <c:v>29.523809523809526</c:v>
                </c:pt>
                <c:pt idx="15">
                  <c:v>33.333333333333329</c:v>
                </c:pt>
                <c:pt idx="16">
                  <c:v>28.571428571428569</c:v>
                </c:pt>
                <c:pt idx="17">
                  <c:v>28.571428571428569</c:v>
                </c:pt>
                <c:pt idx="18">
                  <c:v>29.523809523809526</c:v>
                </c:pt>
                <c:pt idx="19">
                  <c:v>32.38095238095238</c:v>
                </c:pt>
                <c:pt idx="20">
                  <c:v>29.523809523809526</c:v>
                </c:pt>
                <c:pt idx="21">
                  <c:v>33.333333333333329</c:v>
                </c:pt>
                <c:pt idx="22">
                  <c:v>33.333333333333329</c:v>
                </c:pt>
                <c:pt idx="23">
                  <c:v>33.333333333333329</c:v>
                </c:pt>
                <c:pt idx="24">
                  <c:v>33.333333333333329</c:v>
                </c:pt>
                <c:pt idx="25">
                  <c:v>31.666666666666664</c:v>
                </c:pt>
                <c:pt idx="26">
                  <c:v>29.333333333333332</c:v>
                </c:pt>
                <c:pt idx="27">
                  <c:v>32</c:v>
                </c:pt>
                <c:pt idx="28">
                  <c:v>32</c:v>
                </c:pt>
                <c:pt idx="29">
                  <c:v>33.333333333333329</c:v>
                </c:pt>
                <c:pt idx="30">
                  <c:v>30.666666666666664</c:v>
                </c:pt>
                <c:pt idx="31">
                  <c:v>31.666666666666664</c:v>
                </c:pt>
                <c:pt idx="32">
                  <c:v>32</c:v>
                </c:pt>
                <c:pt idx="33">
                  <c:v>28.333333333333332</c:v>
                </c:pt>
                <c:pt idx="34">
                  <c:v>31.666666666666664</c:v>
                </c:pt>
                <c:pt idx="35">
                  <c:v>33.333333333333329</c:v>
                </c:pt>
                <c:pt idx="36">
                  <c:v>31.666666666666664</c:v>
                </c:pt>
                <c:pt idx="37">
                  <c:v>31.666666666666664</c:v>
                </c:pt>
                <c:pt idx="38" formatCode="0.00">
                  <c:v>31.666666666666664</c:v>
                </c:pt>
                <c:pt idx="39" formatCode="0.00">
                  <c:v>30</c:v>
                </c:pt>
                <c:pt idx="40" formatCode="0.00">
                  <c:v>26.666666666666668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70-495D-BF72-801EDD7078C4}"/>
            </c:ext>
          </c:extLst>
        </c:ser>
        <c:ser>
          <c:idx val="3"/>
          <c:order val="1"/>
          <c:tx>
            <c:strRef>
              <c:f>'G4'!$P$101</c:f>
              <c:strCache>
                <c:ptCount val="1"/>
                <c:pt idx="0">
                  <c:v>Prestar para microcrédito y/o Pyme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'G4'!$P$104:$P$144</c:f>
              <c:numCache>
                <c:formatCode>0.0</c:formatCode>
                <c:ptCount val="41"/>
                <c:pt idx="0">
                  <c:v>20</c:v>
                </c:pt>
                <c:pt idx="1">
                  <c:v>13.333333333333334</c:v>
                </c:pt>
                <c:pt idx="2">
                  <c:v>13.531746031746032</c:v>
                </c:pt>
                <c:pt idx="3">
                  <c:v>20</c:v>
                </c:pt>
                <c:pt idx="4">
                  <c:v>18.095238095238095</c:v>
                </c:pt>
                <c:pt idx="5">
                  <c:v>12.38095238095238</c:v>
                </c:pt>
                <c:pt idx="6">
                  <c:v>13.333333333333334</c:v>
                </c:pt>
                <c:pt idx="7">
                  <c:v>14.285714285714285</c:v>
                </c:pt>
                <c:pt idx="8">
                  <c:v>12.222222222222225</c:v>
                </c:pt>
                <c:pt idx="9">
                  <c:v>17.142857142857142</c:v>
                </c:pt>
                <c:pt idx="10">
                  <c:v>20</c:v>
                </c:pt>
                <c:pt idx="11">
                  <c:v>21.904761904761905</c:v>
                </c:pt>
                <c:pt idx="12">
                  <c:v>21.904761904761905</c:v>
                </c:pt>
                <c:pt idx="13">
                  <c:v>21.904761904761905</c:v>
                </c:pt>
                <c:pt idx="14">
                  <c:v>20.952380952380953</c:v>
                </c:pt>
                <c:pt idx="15">
                  <c:v>18.888888888888889</c:v>
                </c:pt>
                <c:pt idx="16">
                  <c:v>16.19047619047619</c:v>
                </c:pt>
                <c:pt idx="17">
                  <c:v>19.047619047619047</c:v>
                </c:pt>
                <c:pt idx="18">
                  <c:v>16.19047619047619</c:v>
                </c:pt>
                <c:pt idx="19">
                  <c:v>11.428571428571427</c:v>
                </c:pt>
                <c:pt idx="20">
                  <c:v>13.333333333333334</c:v>
                </c:pt>
                <c:pt idx="21">
                  <c:v>17.777777777777775</c:v>
                </c:pt>
                <c:pt idx="22">
                  <c:v>17.333333333333336</c:v>
                </c:pt>
                <c:pt idx="23">
                  <c:v>11.666666666666666</c:v>
                </c:pt>
                <c:pt idx="24">
                  <c:v>18.333333333333336</c:v>
                </c:pt>
                <c:pt idx="25">
                  <c:v>11.666666666666666</c:v>
                </c:pt>
                <c:pt idx="26">
                  <c:v>14.666666666666666</c:v>
                </c:pt>
                <c:pt idx="27">
                  <c:v>18.666666666666668</c:v>
                </c:pt>
                <c:pt idx="28">
                  <c:v>18.666666666666664</c:v>
                </c:pt>
                <c:pt idx="29">
                  <c:v>17.333333333333332</c:v>
                </c:pt>
                <c:pt idx="30">
                  <c:v>22.666666666666668</c:v>
                </c:pt>
                <c:pt idx="31">
                  <c:v>11.666666666666666</c:v>
                </c:pt>
                <c:pt idx="32">
                  <c:v>18.666666666666668</c:v>
                </c:pt>
                <c:pt idx="33">
                  <c:v>14.111111111111111</c:v>
                </c:pt>
                <c:pt idx="34">
                  <c:v>15</c:v>
                </c:pt>
                <c:pt idx="35">
                  <c:v>22.222222222222221</c:v>
                </c:pt>
                <c:pt idx="36">
                  <c:v>16.666666666666668</c:v>
                </c:pt>
                <c:pt idx="37">
                  <c:v>16.666666666666664</c:v>
                </c:pt>
                <c:pt idx="38" formatCode="0.00">
                  <c:v>18.333333333333336</c:v>
                </c:pt>
                <c:pt idx="39" formatCode="0.00">
                  <c:v>15</c:v>
                </c:pt>
                <c:pt idx="40" formatCode="0.00">
                  <c:v>16.666666666666668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70-495D-BF72-801EDD7078C4}"/>
            </c:ext>
          </c:extLst>
        </c:ser>
        <c:ser>
          <c:idx val="4"/>
          <c:order val="2"/>
          <c:tx>
            <c:strRef>
              <c:f>'G4'!$N$101</c:f>
              <c:strCache>
                <c:ptCount val="1"/>
                <c:pt idx="0">
                  <c:v>Prestar para vivienda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'G4'!$N$104:$N$144</c:f>
              <c:numCache>
                <c:formatCode>0.0</c:formatCode>
                <c:ptCount val="41"/>
                <c:pt idx="0">
                  <c:v>8.5714285714285712</c:v>
                </c:pt>
                <c:pt idx="1">
                  <c:v>12.380952380952381</c:v>
                </c:pt>
                <c:pt idx="2">
                  <c:v>12.698412698412698</c:v>
                </c:pt>
                <c:pt idx="3">
                  <c:v>7.7777777777777777</c:v>
                </c:pt>
                <c:pt idx="4">
                  <c:v>12.380952380952381</c:v>
                </c:pt>
                <c:pt idx="5">
                  <c:v>10.476190476190474</c:v>
                </c:pt>
                <c:pt idx="6">
                  <c:v>16.19047619047619</c:v>
                </c:pt>
                <c:pt idx="7">
                  <c:v>16.19047619047619</c:v>
                </c:pt>
                <c:pt idx="8">
                  <c:v>14.444444444444446</c:v>
                </c:pt>
                <c:pt idx="9">
                  <c:v>15.238095238095237</c:v>
                </c:pt>
                <c:pt idx="10">
                  <c:v>14.444444444444446</c:v>
                </c:pt>
                <c:pt idx="11">
                  <c:v>16.19047619047619</c:v>
                </c:pt>
                <c:pt idx="12">
                  <c:v>17.142857142857142</c:v>
                </c:pt>
                <c:pt idx="13">
                  <c:v>18.095238095238095</c:v>
                </c:pt>
                <c:pt idx="14">
                  <c:v>14.285714285714285</c:v>
                </c:pt>
                <c:pt idx="15">
                  <c:v>12.222222222222223</c:v>
                </c:pt>
                <c:pt idx="16">
                  <c:v>14.285714285714285</c:v>
                </c:pt>
                <c:pt idx="17">
                  <c:v>13.333333333333334</c:v>
                </c:pt>
                <c:pt idx="18">
                  <c:v>15.238095238095239</c:v>
                </c:pt>
                <c:pt idx="19">
                  <c:v>18.095238095238095</c:v>
                </c:pt>
                <c:pt idx="20">
                  <c:v>14.285714285714288</c:v>
                </c:pt>
                <c:pt idx="21">
                  <c:v>15.555555555555555</c:v>
                </c:pt>
                <c:pt idx="22">
                  <c:v>14.666666666666666</c:v>
                </c:pt>
                <c:pt idx="23">
                  <c:v>21.666666666666668</c:v>
                </c:pt>
                <c:pt idx="24">
                  <c:v>16.666666666666668</c:v>
                </c:pt>
                <c:pt idx="25">
                  <c:v>20</c:v>
                </c:pt>
                <c:pt idx="26">
                  <c:v>21.333333333333332</c:v>
                </c:pt>
                <c:pt idx="27">
                  <c:v>20</c:v>
                </c:pt>
                <c:pt idx="28">
                  <c:v>18.666666666666668</c:v>
                </c:pt>
                <c:pt idx="29">
                  <c:v>21.333333333333332</c:v>
                </c:pt>
                <c:pt idx="30">
                  <c:v>24</c:v>
                </c:pt>
                <c:pt idx="31">
                  <c:v>16.666666666666668</c:v>
                </c:pt>
                <c:pt idx="32">
                  <c:v>24.000000000000004</c:v>
                </c:pt>
                <c:pt idx="33">
                  <c:v>13.333333333333334</c:v>
                </c:pt>
                <c:pt idx="34">
                  <c:v>23.333333333333332</c:v>
                </c:pt>
                <c:pt idx="35">
                  <c:v>15.555555555555555</c:v>
                </c:pt>
                <c:pt idx="36">
                  <c:v>23.333333333333332</c:v>
                </c:pt>
                <c:pt idx="37">
                  <c:v>16.666666666666664</c:v>
                </c:pt>
                <c:pt idx="38" formatCode="0.00">
                  <c:v>23.333333333333332</c:v>
                </c:pt>
                <c:pt idx="39" formatCode="0.00">
                  <c:v>20</c:v>
                </c:pt>
                <c:pt idx="40" formatCode="0.0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0-495D-BF72-801EDD7078C4}"/>
            </c:ext>
          </c:extLst>
        </c:ser>
        <c:ser>
          <c:idx val="1"/>
          <c:order val="3"/>
          <c:tx>
            <c:strRef>
              <c:f>'G4'!$L$101</c:f>
              <c:strCache>
                <c:ptCount val="1"/>
                <c:pt idx="0">
                  <c:v>Prestar a empresas nacionales que producen para el mercado interno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'G4'!$L$104:$L$144</c:f>
              <c:numCache>
                <c:formatCode>0.0</c:formatCode>
                <c:ptCount val="41"/>
                <c:pt idx="0">
                  <c:v>15.238095238095237</c:v>
                </c:pt>
                <c:pt idx="1">
                  <c:v>15.238095238095237</c:v>
                </c:pt>
                <c:pt idx="2">
                  <c:v>14.484126984126986</c:v>
                </c:pt>
                <c:pt idx="3">
                  <c:v>14.444444444444443</c:v>
                </c:pt>
                <c:pt idx="4">
                  <c:v>14.285714285714285</c:v>
                </c:pt>
                <c:pt idx="5">
                  <c:v>14.285714285714285</c:v>
                </c:pt>
                <c:pt idx="6">
                  <c:v>5.7142857142857144</c:v>
                </c:pt>
                <c:pt idx="7">
                  <c:v>17.142857142857142</c:v>
                </c:pt>
                <c:pt idx="8">
                  <c:v>12.222222222222223</c:v>
                </c:pt>
                <c:pt idx="9">
                  <c:v>7.6190476190476186</c:v>
                </c:pt>
                <c:pt idx="10">
                  <c:v>11.111111111111112</c:v>
                </c:pt>
                <c:pt idx="11">
                  <c:v>11.428571428571429</c:v>
                </c:pt>
                <c:pt idx="12">
                  <c:v>12.38095238095238</c:v>
                </c:pt>
                <c:pt idx="13">
                  <c:v>5.7142857142857135</c:v>
                </c:pt>
                <c:pt idx="14">
                  <c:v>16.19047619047619</c:v>
                </c:pt>
                <c:pt idx="15">
                  <c:v>13.333333333333334</c:v>
                </c:pt>
                <c:pt idx="16">
                  <c:v>16.19047619047619</c:v>
                </c:pt>
                <c:pt idx="17">
                  <c:v>14.285714285714285</c:v>
                </c:pt>
                <c:pt idx="18">
                  <c:v>11.428571428571427</c:v>
                </c:pt>
                <c:pt idx="19">
                  <c:v>14.285714285714285</c:v>
                </c:pt>
                <c:pt idx="20">
                  <c:v>6.6666666666666652</c:v>
                </c:pt>
                <c:pt idx="21">
                  <c:v>14.444444444444443</c:v>
                </c:pt>
                <c:pt idx="22">
                  <c:v>9.3333333333333321</c:v>
                </c:pt>
                <c:pt idx="23">
                  <c:v>16.666666666666668</c:v>
                </c:pt>
                <c:pt idx="24">
                  <c:v>16.666666666666664</c:v>
                </c:pt>
                <c:pt idx="25">
                  <c:v>15</c:v>
                </c:pt>
                <c:pt idx="26">
                  <c:v>13.333333333333334</c:v>
                </c:pt>
                <c:pt idx="27">
                  <c:v>12</c:v>
                </c:pt>
                <c:pt idx="28">
                  <c:v>14.666666666666666</c:v>
                </c:pt>
                <c:pt idx="29">
                  <c:v>17.333333333333332</c:v>
                </c:pt>
                <c:pt idx="30">
                  <c:v>10.666666666666666</c:v>
                </c:pt>
                <c:pt idx="31">
                  <c:v>20</c:v>
                </c:pt>
                <c:pt idx="32">
                  <c:v>9.3333333333333321</c:v>
                </c:pt>
                <c:pt idx="33">
                  <c:v>17.777777777777779</c:v>
                </c:pt>
                <c:pt idx="34">
                  <c:v>18.333333333333332</c:v>
                </c:pt>
                <c:pt idx="35">
                  <c:v>13.333333333333334</c:v>
                </c:pt>
                <c:pt idx="36">
                  <c:v>13.333333333333334</c:v>
                </c:pt>
                <c:pt idx="37">
                  <c:v>15</c:v>
                </c:pt>
                <c:pt idx="38" formatCode="0.00">
                  <c:v>13.333333333333334</c:v>
                </c:pt>
                <c:pt idx="39" formatCode="0.00">
                  <c:v>13.333333333333334</c:v>
                </c:pt>
                <c:pt idx="40" formatCode="0.00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70-495D-BF72-801EDD7078C4}"/>
            </c:ext>
          </c:extLst>
        </c:ser>
        <c:ser>
          <c:idx val="0"/>
          <c:order val="4"/>
          <c:tx>
            <c:strRef>
              <c:f>'G4'!$M$101</c:f>
              <c:strCache>
                <c:ptCount val="1"/>
                <c:pt idx="0">
                  <c:v>Prestar a constructores</c:v>
                </c:pt>
              </c:strCache>
            </c:strRef>
          </c:tx>
          <c:spPr>
            <a:ln>
              <a:solidFill>
                <a:schemeClr val="bg2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'G4'!$M$104:$M$144</c:f>
              <c:numCache>
                <c:formatCode>0.0</c:formatCode>
                <c:ptCount val="41"/>
                <c:pt idx="0">
                  <c:v>0</c:v>
                </c:pt>
                <c:pt idx="1">
                  <c:v>1.9047619047619047</c:v>
                </c:pt>
                <c:pt idx="2">
                  <c:v>3.8095238095238093</c:v>
                </c:pt>
                <c:pt idx="3">
                  <c:v>3.3333333333333335</c:v>
                </c:pt>
                <c:pt idx="4">
                  <c:v>4.7619047619047619</c:v>
                </c:pt>
                <c:pt idx="5">
                  <c:v>2.8571428571428568</c:v>
                </c:pt>
                <c:pt idx="6">
                  <c:v>1.9047619047619047</c:v>
                </c:pt>
                <c:pt idx="7">
                  <c:v>2.8571428571428568</c:v>
                </c:pt>
                <c:pt idx="8">
                  <c:v>0</c:v>
                </c:pt>
                <c:pt idx="9">
                  <c:v>6.6666666666666652</c:v>
                </c:pt>
                <c:pt idx="10">
                  <c:v>2.2222222222222223</c:v>
                </c:pt>
                <c:pt idx="11">
                  <c:v>2.8571428571428568</c:v>
                </c:pt>
                <c:pt idx="12">
                  <c:v>3.8095238095238093</c:v>
                </c:pt>
                <c:pt idx="13">
                  <c:v>5.7142857142857144</c:v>
                </c:pt>
                <c:pt idx="14">
                  <c:v>6.666666666666667</c:v>
                </c:pt>
                <c:pt idx="15">
                  <c:v>0</c:v>
                </c:pt>
                <c:pt idx="16">
                  <c:v>4.7619047619047619</c:v>
                </c:pt>
                <c:pt idx="17">
                  <c:v>7.6190476190476186</c:v>
                </c:pt>
                <c:pt idx="18">
                  <c:v>12.38095238095238</c:v>
                </c:pt>
                <c:pt idx="19">
                  <c:v>11.428571428571429</c:v>
                </c:pt>
                <c:pt idx="20">
                  <c:v>6.666666666666667</c:v>
                </c:pt>
                <c:pt idx="21">
                  <c:v>10</c:v>
                </c:pt>
                <c:pt idx="22">
                  <c:v>12</c:v>
                </c:pt>
                <c:pt idx="23">
                  <c:v>11.666666666666666</c:v>
                </c:pt>
                <c:pt idx="24">
                  <c:v>6.666666666666667</c:v>
                </c:pt>
                <c:pt idx="25">
                  <c:v>6.666666666666667</c:v>
                </c:pt>
                <c:pt idx="26">
                  <c:v>5.333333333333333</c:v>
                </c:pt>
                <c:pt idx="27">
                  <c:v>5.333333333333333</c:v>
                </c:pt>
                <c:pt idx="28">
                  <c:v>5.333333333333333</c:v>
                </c:pt>
                <c:pt idx="29">
                  <c:v>8</c:v>
                </c:pt>
                <c:pt idx="30">
                  <c:v>3.9999999999999996</c:v>
                </c:pt>
                <c:pt idx="31">
                  <c:v>5</c:v>
                </c:pt>
                <c:pt idx="32">
                  <c:v>5.333333333333333</c:v>
                </c:pt>
                <c:pt idx="33">
                  <c:v>6.666666666666667</c:v>
                </c:pt>
                <c:pt idx="34">
                  <c:v>6.666666666666667</c:v>
                </c:pt>
                <c:pt idx="35">
                  <c:v>4.4444444444444446</c:v>
                </c:pt>
                <c:pt idx="36">
                  <c:v>5</c:v>
                </c:pt>
                <c:pt idx="37">
                  <c:v>8.3333333333333339</c:v>
                </c:pt>
                <c:pt idx="38" formatCode="0.00">
                  <c:v>3.3333333333333335</c:v>
                </c:pt>
                <c:pt idx="39" formatCode="0.00">
                  <c:v>6.666666666666667</c:v>
                </c:pt>
                <c:pt idx="40" formatCode="0.00">
                  <c:v>6.666666666666667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870-495D-BF72-801EDD7078C4}"/>
            </c:ext>
          </c:extLst>
        </c:ser>
        <c:ser>
          <c:idx val="5"/>
          <c:order val="5"/>
          <c:tx>
            <c:strRef>
              <c:f>'G4'!$G$101</c:f>
              <c:strCache>
                <c:ptCount val="1"/>
                <c:pt idx="0">
                  <c:v>Prestar a entidades financieras</c:v>
                </c:pt>
              </c:strCache>
            </c:strRef>
          </c:tx>
          <c:spPr>
            <a:ln>
              <a:solidFill>
                <a:schemeClr val="bg1">
                  <a:lumMod val="50000"/>
                </a:schemeClr>
              </a:solidFill>
            </a:ln>
          </c:spPr>
          <c:marker>
            <c:symbol val="none"/>
          </c:marker>
          <c:cat>
            <c:numRef>
              <c:f>'G4'!$C$104:$C$144</c:f>
              <c:numCache>
                <c:formatCode>mmm\-yy</c:formatCode>
                <c:ptCount val="41"/>
                <c:pt idx="0">
                  <c:v>39722</c:v>
                </c:pt>
                <c:pt idx="1">
                  <c:v>39873</c:v>
                </c:pt>
                <c:pt idx="2">
                  <c:v>39965</c:v>
                </c:pt>
                <c:pt idx="3">
                  <c:v>40057</c:v>
                </c:pt>
                <c:pt idx="4">
                  <c:v>40148</c:v>
                </c:pt>
                <c:pt idx="5">
                  <c:v>40238</c:v>
                </c:pt>
                <c:pt idx="6">
                  <c:v>40330</c:v>
                </c:pt>
                <c:pt idx="7">
                  <c:v>40422</c:v>
                </c:pt>
                <c:pt idx="8">
                  <c:v>40513</c:v>
                </c:pt>
                <c:pt idx="9">
                  <c:v>40603</c:v>
                </c:pt>
                <c:pt idx="10">
                  <c:v>40695</c:v>
                </c:pt>
                <c:pt idx="11">
                  <c:v>40787</c:v>
                </c:pt>
                <c:pt idx="12">
                  <c:v>40878</c:v>
                </c:pt>
                <c:pt idx="13">
                  <c:v>40969</c:v>
                </c:pt>
                <c:pt idx="14">
                  <c:v>41061</c:v>
                </c:pt>
                <c:pt idx="15">
                  <c:v>41153</c:v>
                </c:pt>
                <c:pt idx="16">
                  <c:v>41244</c:v>
                </c:pt>
                <c:pt idx="17">
                  <c:v>41334</c:v>
                </c:pt>
                <c:pt idx="18">
                  <c:v>41426</c:v>
                </c:pt>
                <c:pt idx="19">
                  <c:v>41518</c:v>
                </c:pt>
                <c:pt idx="20">
                  <c:v>41609</c:v>
                </c:pt>
                <c:pt idx="21">
                  <c:v>41699</c:v>
                </c:pt>
                <c:pt idx="22">
                  <c:v>41791</c:v>
                </c:pt>
                <c:pt idx="23">
                  <c:v>41883</c:v>
                </c:pt>
                <c:pt idx="24">
                  <c:v>41974</c:v>
                </c:pt>
                <c:pt idx="25">
                  <c:v>42064</c:v>
                </c:pt>
                <c:pt idx="26">
                  <c:v>42156</c:v>
                </c:pt>
                <c:pt idx="27">
                  <c:v>42248</c:v>
                </c:pt>
                <c:pt idx="28">
                  <c:v>42339</c:v>
                </c:pt>
                <c:pt idx="29">
                  <c:v>42430</c:v>
                </c:pt>
                <c:pt idx="30">
                  <c:v>42522</c:v>
                </c:pt>
                <c:pt idx="31">
                  <c:v>42614</c:v>
                </c:pt>
                <c:pt idx="32">
                  <c:v>42705</c:v>
                </c:pt>
                <c:pt idx="33">
                  <c:v>42795</c:v>
                </c:pt>
                <c:pt idx="34">
                  <c:v>42887</c:v>
                </c:pt>
                <c:pt idx="35">
                  <c:v>42979</c:v>
                </c:pt>
                <c:pt idx="36">
                  <c:v>43070</c:v>
                </c:pt>
                <c:pt idx="37">
                  <c:v>43160</c:v>
                </c:pt>
                <c:pt idx="38">
                  <c:v>43252</c:v>
                </c:pt>
                <c:pt idx="39">
                  <c:v>43344</c:v>
                </c:pt>
                <c:pt idx="40">
                  <c:v>43435</c:v>
                </c:pt>
              </c:numCache>
            </c:numRef>
          </c:cat>
          <c:val>
            <c:numRef>
              <c:f>'G4'!$G$104:$G$144</c:f>
              <c:numCache>
                <c:formatCode>0.0</c:formatCode>
                <c:ptCount val="41"/>
                <c:pt idx="0">
                  <c:v>3.8095238095238093</c:v>
                </c:pt>
                <c:pt idx="1">
                  <c:v>2.8571428571428568</c:v>
                </c:pt>
                <c:pt idx="2">
                  <c:v>0</c:v>
                </c:pt>
                <c:pt idx="3">
                  <c:v>5.5555555555555554</c:v>
                </c:pt>
                <c:pt idx="4">
                  <c:v>2.8571428571428572</c:v>
                </c:pt>
                <c:pt idx="5">
                  <c:v>2.8571428571428572</c:v>
                </c:pt>
                <c:pt idx="6">
                  <c:v>2.8571428571428568</c:v>
                </c:pt>
                <c:pt idx="7">
                  <c:v>1.9047619047619047</c:v>
                </c:pt>
                <c:pt idx="8">
                  <c:v>4.4444444444444446</c:v>
                </c:pt>
                <c:pt idx="9">
                  <c:v>6.666666666666667</c:v>
                </c:pt>
                <c:pt idx="10">
                  <c:v>10.000000000000002</c:v>
                </c:pt>
                <c:pt idx="11">
                  <c:v>4.7619047619047619</c:v>
                </c:pt>
                <c:pt idx="12">
                  <c:v>0.95238095238095233</c:v>
                </c:pt>
                <c:pt idx="13">
                  <c:v>1.9047619047619047</c:v>
                </c:pt>
                <c:pt idx="14">
                  <c:v>3.8095238095238098</c:v>
                </c:pt>
                <c:pt idx="15">
                  <c:v>8.8888888888888893</c:v>
                </c:pt>
                <c:pt idx="16">
                  <c:v>4.7619047619047619</c:v>
                </c:pt>
                <c:pt idx="17">
                  <c:v>3.8095238095238093</c:v>
                </c:pt>
                <c:pt idx="18">
                  <c:v>2.8571428571428572</c:v>
                </c:pt>
                <c:pt idx="19">
                  <c:v>2.8571428571428568</c:v>
                </c:pt>
                <c:pt idx="20">
                  <c:v>7.6190476190476195</c:v>
                </c:pt>
                <c:pt idx="21">
                  <c:v>4.4444444444444446</c:v>
                </c:pt>
                <c:pt idx="22">
                  <c:v>0</c:v>
                </c:pt>
                <c:pt idx="23">
                  <c:v>1.6666666666666667</c:v>
                </c:pt>
                <c:pt idx="24">
                  <c:v>0</c:v>
                </c:pt>
                <c:pt idx="25">
                  <c:v>1.6666666666666667</c:v>
                </c:pt>
                <c:pt idx="26">
                  <c:v>4</c:v>
                </c:pt>
                <c:pt idx="27">
                  <c:v>6.666666666666667</c:v>
                </c:pt>
                <c:pt idx="28">
                  <c:v>0</c:v>
                </c:pt>
                <c:pt idx="29">
                  <c:v>0</c:v>
                </c:pt>
                <c:pt idx="30">
                  <c:v>2.6666666666666665</c:v>
                </c:pt>
                <c:pt idx="31">
                  <c:v>0</c:v>
                </c:pt>
                <c:pt idx="32">
                  <c:v>2.6666666666666665</c:v>
                </c:pt>
                <c:pt idx="33">
                  <c:v>0</c:v>
                </c:pt>
                <c:pt idx="34">
                  <c:v>0</c:v>
                </c:pt>
                <c:pt idx="35">
                  <c:v>4.4444444444444446</c:v>
                </c:pt>
                <c:pt idx="36">
                  <c:v>1.6666666666666667</c:v>
                </c:pt>
                <c:pt idx="37">
                  <c:v>0</c:v>
                </c:pt>
                <c:pt idx="38" formatCode="0.00">
                  <c:v>0</c:v>
                </c:pt>
                <c:pt idx="39" formatCode="0.00">
                  <c:v>0</c:v>
                </c:pt>
                <c:pt idx="40" formatCode="0.00">
                  <c:v>8.3333333333333339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0-495D-BF72-801EDD7078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4645680"/>
        <c:axId val="314646240"/>
      </c:lineChart>
      <c:dateAx>
        <c:axId val="314645680"/>
        <c:scaling>
          <c:orientation val="minMax"/>
          <c:max val="43435"/>
          <c:min val="40878"/>
        </c:scaling>
        <c:delete val="0"/>
        <c:axPos val="b"/>
        <c:numFmt formatCode="mmm\-yy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900"/>
            </a:pPr>
            <a:endParaRPr lang="es-CO"/>
          </a:p>
        </c:txPr>
        <c:crossAx val="314646240"/>
        <c:crosses val="autoZero"/>
        <c:auto val="1"/>
        <c:lblOffset val="100"/>
        <c:baseTimeUnit val="months"/>
        <c:majorUnit val="6"/>
        <c:majorTimeUnit val="months"/>
      </c:dateAx>
      <c:valAx>
        <c:axId val="314646240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1464568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8027409791286052E-2"/>
          <c:y val="0.79889731427353827"/>
          <c:w val="0.98197258313447555"/>
          <c:h val="0.201102685726461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s-ES" b="1"/>
              <a:t>A) Bancos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358942052700065E-2"/>
          <c:y val="0.10985575938630922"/>
          <c:w val="0.83158503264015071"/>
          <c:h val="0.6002309171809135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'G5'!$C$9:$C$52</c:f>
              <c:numCache>
                <c:formatCode>_(* #,##0.00_);_(* \(#,##0.00\);_(* "-"??_);_(@_)</c:formatCode>
                <c:ptCount val="44"/>
                <c:pt idx="0">
                  <c:v>71.428571428571431</c:v>
                </c:pt>
                <c:pt idx="1">
                  <c:v>46.666666666666664</c:v>
                </c:pt>
                <c:pt idx="2">
                  <c:v>76.470588235294116</c:v>
                </c:pt>
                <c:pt idx="3">
                  <c:v>57.142857142857139</c:v>
                </c:pt>
                <c:pt idx="4">
                  <c:v>55.555555555555557</c:v>
                </c:pt>
                <c:pt idx="5">
                  <c:v>63.157894736842103</c:v>
                </c:pt>
                <c:pt idx="6">
                  <c:v>66.666666666666657</c:v>
                </c:pt>
                <c:pt idx="7">
                  <c:v>47.058823529411761</c:v>
                </c:pt>
                <c:pt idx="8">
                  <c:v>72.222222222222214</c:v>
                </c:pt>
                <c:pt idx="9">
                  <c:v>88.888888888888886</c:v>
                </c:pt>
                <c:pt idx="10">
                  <c:v>84.210526315789465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77.777777777777786</c:v>
                </c:pt>
                <c:pt idx="14">
                  <c:v>76.19047619047619</c:v>
                </c:pt>
                <c:pt idx="15">
                  <c:v>71.428571428571431</c:v>
                </c:pt>
                <c:pt idx="16">
                  <c:v>90.476190476190482</c:v>
                </c:pt>
                <c:pt idx="17">
                  <c:v>65</c:v>
                </c:pt>
                <c:pt idx="18">
                  <c:v>85.714285714285708</c:v>
                </c:pt>
                <c:pt idx="19">
                  <c:v>65.217391304347828</c:v>
                </c:pt>
                <c:pt idx="20">
                  <c:v>36.363636363636367</c:v>
                </c:pt>
                <c:pt idx="21">
                  <c:v>73.68421052631578</c:v>
                </c:pt>
                <c:pt idx="22">
                  <c:v>66.666666666666657</c:v>
                </c:pt>
                <c:pt idx="23">
                  <c:v>77.777777777777786</c:v>
                </c:pt>
                <c:pt idx="24">
                  <c:v>68.421052631578945</c:v>
                </c:pt>
                <c:pt idx="25">
                  <c:v>61.111111111111114</c:v>
                </c:pt>
                <c:pt idx="26">
                  <c:v>62.5</c:v>
                </c:pt>
                <c:pt idx="27">
                  <c:v>46.153846153846153</c:v>
                </c:pt>
                <c:pt idx="28">
                  <c:v>78.571428571428569</c:v>
                </c:pt>
                <c:pt idx="29">
                  <c:v>82.35294117647058</c:v>
                </c:pt>
                <c:pt idx="30">
                  <c:v>46.153846153846153</c:v>
                </c:pt>
                <c:pt idx="31">
                  <c:v>40</c:v>
                </c:pt>
                <c:pt idx="32">
                  <c:v>56.25</c:v>
                </c:pt>
                <c:pt idx="33">
                  <c:v>50</c:v>
                </c:pt>
                <c:pt idx="34">
                  <c:v>80</c:v>
                </c:pt>
                <c:pt idx="35" formatCode="0.00">
                  <c:v>80</c:v>
                </c:pt>
                <c:pt idx="36">
                  <c:v>80</c:v>
                </c:pt>
                <c:pt idx="37">
                  <c:v>82.35294117647058</c:v>
                </c:pt>
                <c:pt idx="38">
                  <c:v>76.470588235294116</c:v>
                </c:pt>
                <c:pt idx="39">
                  <c:v>45.454545454545453</c:v>
                </c:pt>
                <c:pt idx="40">
                  <c:v>75</c:v>
                </c:pt>
                <c:pt idx="41" formatCode="0.00">
                  <c:v>81.818181818181827</c:v>
                </c:pt>
                <c:pt idx="42">
                  <c:v>53.846153846153847</c:v>
                </c:pt>
                <c:pt idx="43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68F-8CA4-54F12FF4797A}"/>
            </c:ext>
          </c:extLst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'G5'!$D$9:$D$52</c:f>
              <c:numCache>
                <c:formatCode>_(* #,##0.00_);_(* \(#,##0.00\);_(* "-"??_);_(@_)</c:formatCode>
                <c:ptCount val="44"/>
                <c:pt idx="0">
                  <c:v>42.857142857142854</c:v>
                </c:pt>
                <c:pt idx="1">
                  <c:v>46.666666666666664</c:v>
                </c:pt>
                <c:pt idx="2">
                  <c:v>88.235294117647058</c:v>
                </c:pt>
                <c:pt idx="3">
                  <c:v>50</c:v>
                </c:pt>
                <c:pt idx="4">
                  <c:v>50</c:v>
                </c:pt>
                <c:pt idx="5">
                  <c:v>63.157894736842103</c:v>
                </c:pt>
                <c:pt idx="6">
                  <c:v>77.777777777777786</c:v>
                </c:pt>
                <c:pt idx="7">
                  <c:v>58.82352941176471</c:v>
                </c:pt>
                <c:pt idx="8">
                  <c:v>55.555555555555557</c:v>
                </c:pt>
                <c:pt idx="9">
                  <c:v>100</c:v>
                </c:pt>
                <c:pt idx="10">
                  <c:v>78.94736842105263</c:v>
                </c:pt>
                <c:pt idx="11">
                  <c:v>82.35294117647058</c:v>
                </c:pt>
                <c:pt idx="12">
                  <c:v>78.94736842105263</c:v>
                </c:pt>
                <c:pt idx="13">
                  <c:v>55.555555555555557</c:v>
                </c:pt>
                <c:pt idx="14">
                  <c:v>71.428571428571431</c:v>
                </c:pt>
                <c:pt idx="15">
                  <c:v>61.904761904761905</c:v>
                </c:pt>
                <c:pt idx="16">
                  <c:v>76.19047619047619</c:v>
                </c:pt>
                <c:pt idx="17">
                  <c:v>75</c:v>
                </c:pt>
                <c:pt idx="18">
                  <c:v>85.714285714285708</c:v>
                </c:pt>
                <c:pt idx="19">
                  <c:v>69.565217391304344</c:v>
                </c:pt>
                <c:pt idx="20">
                  <c:v>52.380952380952387</c:v>
                </c:pt>
                <c:pt idx="21">
                  <c:v>68.421052631578945</c:v>
                </c:pt>
                <c:pt idx="22">
                  <c:v>76.19047619047619</c:v>
                </c:pt>
                <c:pt idx="23">
                  <c:v>72.222222222222214</c:v>
                </c:pt>
                <c:pt idx="24">
                  <c:v>73.68421052631578</c:v>
                </c:pt>
                <c:pt idx="25">
                  <c:v>72.222222222222214</c:v>
                </c:pt>
                <c:pt idx="26">
                  <c:v>81.25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70.588235294117652</c:v>
                </c:pt>
                <c:pt idx="30">
                  <c:v>50</c:v>
                </c:pt>
                <c:pt idx="31">
                  <c:v>33.333333333333329</c:v>
                </c:pt>
                <c:pt idx="32">
                  <c:v>43.75</c:v>
                </c:pt>
                <c:pt idx="33">
                  <c:v>50</c:v>
                </c:pt>
                <c:pt idx="34">
                  <c:v>46.666666666666664</c:v>
                </c:pt>
                <c:pt idx="35" formatCode="0.00">
                  <c:v>53.333333333333336</c:v>
                </c:pt>
                <c:pt idx="36">
                  <c:v>73.333333333333329</c:v>
                </c:pt>
                <c:pt idx="37">
                  <c:v>70.588235294117652</c:v>
                </c:pt>
                <c:pt idx="38">
                  <c:v>76.470588235294116</c:v>
                </c:pt>
                <c:pt idx="39">
                  <c:v>36.363636363636367</c:v>
                </c:pt>
                <c:pt idx="40">
                  <c:v>81.25</c:v>
                </c:pt>
                <c:pt idx="41" formatCode="0.00">
                  <c:v>81.818181818181827</c:v>
                </c:pt>
                <c:pt idx="42">
                  <c:v>61.53846153846154</c:v>
                </c:pt>
                <c:pt idx="43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68F-8CA4-54F12FF4797A}"/>
            </c:ext>
          </c:extLst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'G5'!$E$9:$E$52</c:f>
              <c:numCache>
                <c:formatCode>_(* #,##0.00_);_(* \(#,##0.00\);_(* "-"??_);_(@_)</c:formatCode>
                <c:ptCount val="44"/>
                <c:pt idx="0">
                  <c:v>57.142857142857139</c:v>
                </c:pt>
                <c:pt idx="1">
                  <c:v>60</c:v>
                </c:pt>
                <c:pt idx="2">
                  <c:v>58.82352941176471</c:v>
                </c:pt>
                <c:pt idx="3">
                  <c:v>57.142857142857139</c:v>
                </c:pt>
                <c:pt idx="4">
                  <c:v>44.444444444444443</c:v>
                </c:pt>
                <c:pt idx="5">
                  <c:v>36.84210526315789</c:v>
                </c:pt>
                <c:pt idx="6">
                  <c:v>66.666666666666657</c:v>
                </c:pt>
                <c:pt idx="7">
                  <c:v>41.17647058823529</c:v>
                </c:pt>
                <c:pt idx="8">
                  <c:v>50</c:v>
                </c:pt>
                <c:pt idx="9">
                  <c:v>66.666666666666657</c:v>
                </c:pt>
                <c:pt idx="10">
                  <c:v>78.94736842105263</c:v>
                </c:pt>
                <c:pt idx="11">
                  <c:v>88.235294117647058</c:v>
                </c:pt>
                <c:pt idx="12">
                  <c:v>63.157894736842103</c:v>
                </c:pt>
                <c:pt idx="13">
                  <c:v>55.555555555555557</c:v>
                </c:pt>
                <c:pt idx="14">
                  <c:v>52.380952380952387</c:v>
                </c:pt>
                <c:pt idx="15">
                  <c:v>71.428571428571431</c:v>
                </c:pt>
                <c:pt idx="16">
                  <c:v>66.666666666666657</c:v>
                </c:pt>
                <c:pt idx="17">
                  <c:v>35</c:v>
                </c:pt>
                <c:pt idx="18">
                  <c:v>76.19047619047619</c:v>
                </c:pt>
                <c:pt idx="19">
                  <c:v>43.478260869565219</c:v>
                </c:pt>
                <c:pt idx="20">
                  <c:v>57.142857142857139</c:v>
                </c:pt>
                <c:pt idx="21">
                  <c:v>61.111111111111114</c:v>
                </c:pt>
                <c:pt idx="22">
                  <c:v>47.619047619047613</c:v>
                </c:pt>
                <c:pt idx="23">
                  <c:v>50</c:v>
                </c:pt>
                <c:pt idx="24">
                  <c:v>78.94736842105263</c:v>
                </c:pt>
                <c:pt idx="25">
                  <c:v>66.666666666666657</c:v>
                </c:pt>
                <c:pt idx="26">
                  <c:v>43.75</c:v>
                </c:pt>
                <c:pt idx="27">
                  <c:v>38.461538461538467</c:v>
                </c:pt>
                <c:pt idx="28">
                  <c:v>64.285714285714292</c:v>
                </c:pt>
                <c:pt idx="29">
                  <c:v>58.82352941176471</c:v>
                </c:pt>
                <c:pt idx="30">
                  <c:v>78.571428571428569</c:v>
                </c:pt>
                <c:pt idx="31">
                  <c:v>53.333333333333336</c:v>
                </c:pt>
                <c:pt idx="32">
                  <c:v>50</c:v>
                </c:pt>
                <c:pt idx="33">
                  <c:v>55.555555555555557</c:v>
                </c:pt>
                <c:pt idx="34">
                  <c:v>46.666666666666664</c:v>
                </c:pt>
                <c:pt idx="35" formatCode="0.00">
                  <c:v>46.666666666666664</c:v>
                </c:pt>
                <c:pt idx="36">
                  <c:v>73.333333333333329</c:v>
                </c:pt>
                <c:pt idx="37">
                  <c:v>64.705882352941174</c:v>
                </c:pt>
                <c:pt idx="38">
                  <c:v>58.82352941176471</c:v>
                </c:pt>
                <c:pt idx="39">
                  <c:v>54.54545454545454</c:v>
                </c:pt>
                <c:pt idx="40">
                  <c:v>62.5</c:v>
                </c:pt>
                <c:pt idx="41" formatCode="0.00">
                  <c:v>63.636363636363633</c:v>
                </c:pt>
                <c:pt idx="42">
                  <c:v>53.846153846153847</c:v>
                </c:pt>
                <c:pt idx="43">
                  <c:v>81.25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68F-8CA4-54F12FF4797A}"/>
            </c:ext>
          </c:extLst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'G5'!$H$9:$H$52</c:f>
              <c:numCache>
                <c:formatCode>_(* #,##0.00_);_(* \(#,##0.00\);_(* "-"??_);_(@_)</c:formatCode>
                <c:ptCount val="44"/>
                <c:pt idx="0">
                  <c:v>71.428571428571431</c:v>
                </c:pt>
                <c:pt idx="1">
                  <c:v>73.333333333333329</c:v>
                </c:pt>
                <c:pt idx="2">
                  <c:v>82.35294117647058</c:v>
                </c:pt>
                <c:pt idx="3">
                  <c:v>64.285714285714292</c:v>
                </c:pt>
                <c:pt idx="4">
                  <c:v>38.888888888888893</c:v>
                </c:pt>
                <c:pt idx="5">
                  <c:v>52.631578947368418</c:v>
                </c:pt>
                <c:pt idx="6">
                  <c:v>55.555555555555557</c:v>
                </c:pt>
                <c:pt idx="7">
                  <c:v>41.17647058823529</c:v>
                </c:pt>
                <c:pt idx="8">
                  <c:v>72.222222222222214</c:v>
                </c:pt>
                <c:pt idx="9">
                  <c:v>77.777777777777786</c:v>
                </c:pt>
                <c:pt idx="10">
                  <c:v>68.421052631578945</c:v>
                </c:pt>
                <c:pt idx="11">
                  <c:v>58.82352941176471</c:v>
                </c:pt>
                <c:pt idx="12">
                  <c:v>57.894736842105267</c:v>
                </c:pt>
                <c:pt idx="13">
                  <c:v>61.111111111111114</c:v>
                </c:pt>
                <c:pt idx="14">
                  <c:v>52.380952380952387</c:v>
                </c:pt>
                <c:pt idx="15">
                  <c:v>61.904761904761905</c:v>
                </c:pt>
                <c:pt idx="16">
                  <c:v>76</c:v>
                </c:pt>
                <c:pt idx="17">
                  <c:v>55.000000000000007</c:v>
                </c:pt>
                <c:pt idx="18">
                  <c:v>61.904761904761905</c:v>
                </c:pt>
                <c:pt idx="19">
                  <c:v>39.130434782608695</c:v>
                </c:pt>
                <c:pt idx="20">
                  <c:v>31.818181818181817</c:v>
                </c:pt>
                <c:pt idx="21">
                  <c:v>68.421052631578945</c:v>
                </c:pt>
                <c:pt idx="22">
                  <c:v>47.619047619047613</c:v>
                </c:pt>
                <c:pt idx="23">
                  <c:v>50</c:v>
                </c:pt>
                <c:pt idx="24">
                  <c:v>68.421052631578945</c:v>
                </c:pt>
                <c:pt idx="25">
                  <c:v>66.666666666666657</c:v>
                </c:pt>
                <c:pt idx="26">
                  <c:v>56.25</c:v>
                </c:pt>
                <c:pt idx="27">
                  <c:v>46.153846153846153</c:v>
                </c:pt>
                <c:pt idx="28">
                  <c:v>57.142857142857139</c:v>
                </c:pt>
                <c:pt idx="29">
                  <c:v>58.82352941176471</c:v>
                </c:pt>
                <c:pt idx="30">
                  <c:v>50</c:v>
                </c:pt>
                <c:pt idx="31">
                  <c:v>20</c:v>
                </c:pt>
                <c:pt idx="32">
                  <c:v>18.75</c:v>
                </c:pt>
                <c:pt idx="33">
                  <c:v>33.333333333333329</c:v>
                </c:pt>
                <c:pt idx="34">
                  <c:v>26.666666666666668</c:v>
                </c:pt>
                <c:pt idx="35" formatCode="0.00">
                  <c:v>46.666666666666664</c:v>
                </c:pt>
                <c:pt idx="36">
                  <c:v>53.333333333333336</c:v>
                </c:pt>
                <c:pt idx="37">
                  <c:v>35.294117647058826</c:v>
                </c:pt>
                <c:pt idx="38">
                  <c:v>41.17647058823529</c:v>
                </c:pt>
                <c:pt idx="39">
                  <c:v>9.0909090909090917</c:v>
                </c:pt>
                <c:pt idx="40">
                  <c:v>62.5</c:v>
                </c:pt>
                <c:pt idx="41" formatCode="0.00">
                  <c:v>45.454545454545453</c:v>
                </c:pt>
                <c:pt idx="42">
                  <c:v>38.461538461538467</c:v>
                </c:pt>
                <c:pt idx="43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1F7-468F-8CA4-54F12FF4797A}"/>
            </c:ext>
          </c:extLst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'G5'!$G$9:$G$52</c:f>
              <c:numCache>
                <c:formatCode>_(* #,##0.00_);_(* \(#,##0.00\);_(* "-"??_);_(@_)</c:formatCode>
                <c:ptCount val="44"/>
                <c:pt idx="0">
                  <c:v>-71.428571428571431</c:v>
                </c:pt>
                <c:pt idx="1">
                  <c:v>-6.666666666666667</c:v>
                </c:pt>
                <c:pt idx="2">
                  <c:v>-41.17647058823529</c:v>
                </c:pt>
                <c:pt idx="3">
                  <c:v>-28.571428571428569</c:v>
                </c:pt>
                <c:pt idx="4">
                  <c:v>-27.777777777777779</c:v>
                </c:pt>
                <c:pt idx="5">
                  <c:v>-31.578947368421051</c:v>
                </c:pt>
                <c:pt idx="6">
                  <c:v>-33.333333333333329</c:v>
                </c:pt>
                <c:pt idx="7">
                  <c:v>-52.941176470588239</c:v>
                </c:pt>
                <c:pt idx="8">
                  <c:v>-55.555555555555557</c:v>
                </c:pt>
                <c:pt idx="9">
                  <c:v>-22.222222222222221</c:v>
                </c:pt>
                <c:pt idx="10">
                  <c:v>-21.052631578947366</c:v>
                </c:pt>
                <c:pt idx="11">
                  <c:v>-52.941176470588239</c:v>
                </c:pt>
                <c:pt idx="12">
                  <c:v>-5.2631578947368416</c:v>
                </c:pt>
                <c:pt idx="13">
                  <c:v>-27.777777777777779</c:v>
                </c:pt>
                <c:pt idx="14">
                  <c:v>-28.571428571428569</c:v>
                </c:pt>
                <c:pt idx="15">
                  <c:v>-47.619047619047613</c:v>
                </c:pt>
                <c:pt idx="16">
                  <c:v>-23.809523809523807</c:v>
                </c:pt>
                <c:pt idx="17">
                  <c:v>-55.000000000000007</c:v>
                </c:pt>
                <c:pt idx="18">
                  <c:v>-52.380952380952387</c:v>
                </c:pt>
                <c:pt idx="19">
                  <c:v>-69.565217391304344</c:v>
                </c:pt>
                <c:pt idx="20">
                  <c:v>-45.454545454545453</c:v>
                </c:pt>
                <c:pt idx="21">
                  <c:v>-47.368421052631575</c:v>
                </c:pt>
                <c:pt idx="22">
                  <c:v>-61.904761904761905</c:v>
                </c:pt>
                <c:pt idx="23">
                  <c:v>-61.111111111111114</c:v>
                </c:pt>
                <c:pt idx="24">
                  <c:v>-36.84210526315789</c:v>
                </c:pt>
                <c:pt idx="25">
                  <c:v>-22.222222222222221</c:v>
                </c:pt>
                <c:pt idx="26">
                  <c:v>-37.5</c:v>
                </c:pt>
                <c:pt idx="27">
                  <c:v>-69.230769230769226</c:v>
                </c:pt>
                <c:pt idx="28">
                  <c:v>-85.714285714285708</c:v>
                </c:pt>
                <c:pt idx="29">
                  <c:v>-64.705882352941174</c:v>
                </c:pt>
                <c:pt idx="30">
                  <c:v>-21.428571428571427</c:v>
                </c:pt>
                <c:pt idx="31">
                  <c:v>-66.666666666666657</c:v>
                </c:pt>
                <c:pt idx="32">
                  <c:v>-50</c:v>
                </c:pt>
                <c:pt idx="33">
                  <c:v>-77.777777777777786</c:v>
                </c:pt>
                <c:pt idx="34">
                  <c:v>-66.666666666666657</c:v>
                </c:pt>
                <c:pt idx="35" formatCode="0.00">
                  <c:v>-60</c:v>
                </c:pt>
                <c:pt idx="36">
                  <c:v>-66.666666666666657</c:v>
                </c:pt>
                <c:pt idx="37">
                  <c:v>-52.941176470588239</c:v>
                </c:pt>
                <c:pt idx="38">
                  <c:v>-35.294117647058826</c:v>
                </c:pt>
                <c:pt idx="39">
                  <c:v>-63.636363636363633</c:v>
                </c:pt>
                <c:pt idx="40">
                  <c:v>-56.25</c:v>
                </c:pt>
                <c:pt idx="41" formatCode="0.00">
                  <c:v>-45.454545454545453</c:v>
                </c:pt>
                <c:pt idx="42">
                  <c:v>-61.53846153846154</c:v>
                </c:pt>
                <c:pt idx="43">
                  <c:v>-62.5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81F7-468F-8CA4-54F12FF4797A}"/>
            </c:ext>
          </c:extLst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'G5'!$I$9:$I$52</c:f>
              <c:numCache>
                <c:formatCode>_(* #,##0.00_);_(* \(#,##0.00\);_(* "-"??_);_(@_)</c:formatCode>
                <c:ptCount val="44"/>
                <c:pt idx="0">
                  <c:v>-42.857142857142854</c:v>
                </c:pt>
                <c:pt idx="1">
                  <c:v>-20</c:v>
                </c:pt>
                <c:pt idx="2">
                  <c:v>-17.647058823529413</c:v>
                </c:pt>
                <c:pt idx="3">
                  <c:v>-7.1428571428571423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5.5555555555555554</c:v>
                </c:pt>
                <c:pt idx="7">
                  <c:v>0</c:v>
                </c:pt>
                <c:pt idx="8">
                  <c:v>-5.5555555555555554</c:v>
                </c:pt>
                <c:pt idx="9">
                  <c:v>5.5555555555555554</c:v>
                </c:pt>
                <c:pt idx="10">
                  <c:v>5.2631578947368416</c:v>
                </c:pt>
                <c:pt idx="11">
                  <c:v>-11.76470588235294</c:v>
                </c:pt>
                <c:pt idx="12">
                  <c:v>21.052631578947366</c:v>
                </c:pt>
                <c:pt idx="13">
                  <c:v>22.222222222222221</c:v>
                </c:pt>
                <c:pt idx="14">
                  <c:v>-9.5238095238095237</c:v>
                </c:pt>
                <c:pt idx="15">
                  <c:v>4.7619047619047619</c:v>
                </c:pt>
                <c:pt idx="16">
                  <c:v>28.999999999999996</c:v>
                </c:pt>
                <c:pt idx="17">
                  <c:v>45</c:v>
                </c:pt>
                <c:pt idx="18">
                  <c:v>23.809523809523807</c:v>
                </c:pt>
                <c:pt idx="19">
                  <c:v>13.043478260869565</c:v>
                </c:pt>
                <c:pt idx="20">
                  <c:v>-9.0909090909090917</c:v>
                </c:pt>
                <c:pt idx="21">
                  <c:v>10.526315789473683</c:v>
                </c:pt>
                <c:pt idx="22">
                  <c:v>14.285714285714285</c:v>
                </c:pt>
                <c:pt idx="23">
                  <c:v>38.888888888888893</c:v>
                </c:pt>
                <c:pt idx="24">
                  <c:v>44.444444444444443</c:v>
                </c:pt>
                <c:pt idx="25">
                  <c:v>22.222222222222221</c:v>
                </c:pt>
                <c:pt idx="26">
                  <c:v>37.5</c:v>
                </c:pt>
                <c:pt idx="27">
                  <c:v>69.230769230769226</c:v>
                </c:pt>
                <c:pt idx="28">
                  <c:v>85.714285714285708</c:v>
                </c:pt>
                <c:pt idx="29">
                  <c:v>52.941176470588239</c:v>
                </c:pt>
                <c:pt idx="30">
                  <c:v>57.142857142857139</c:v>
                </c:pt>
                <c:pt idx="31">
                  <c:v>57.142857142857139</c:v>
                </c:pt>
                <c:pt idx="32">
                  <c:v>25</c:v>
                </c:pt>
                <c:pt idx="33">
                  <c:v>27.777777777777779</c:v>
                </c:pt>
                <c:pt idx="34">
                  <c:v>40</c:v>
                </c:pt>
                <c:pt idx="35" formatCode="0.00">
                  <c:v>66.666666666666657</c:v>
                </c:pt>
                <c:pt idx="36">
                  <c:v>33.333333333333329</c:v>
                </c:pt>
                <c:pt idx="37">
                  <c:v>64.705882352941174</c:v>
                </c:pt>
                <c:pt idx="38">
                  <c:v>41.17647058823529</c:v>
                </c:pt>
                <c:pt idx="39">
                  <c:v>40</c:v>
                </c:pt>
                <c:pt idx="40">
                  <c:v>31.25</c:v>
                </c:pt>
                <c:pt idx="41" formatCode="0.00">
                  <c:v>36.363636363636367</c:v>
                </c:pt>
                <c:pt idx="42">
                  <c:v>38.461538461538467</c:v>
                </c:pt>
                <c:pt idx="43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1F7-468F-8CA4-54F12FF4797A}"/>
            </c:ext>
          </c:extLst>
        </c:ser>
        <c:ser>
          <c:idx val="6"/>
          <c:order val="6"/>
          <c:tx>
            <c:strRef>
              <c:f>'G5'!$L$8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'G5'!$L$9:$L$52</c:f>
              <c:numCache>
                <c:formatCode>_(* #,##0.00_);_(* \(#,##0.00\);_(* "-"??_);_(@_)</c:formatCode>
                <c:ptCount val="44"/>
                <c:pt idx="0">
                  <c:v>14.285714285714285</c:v>
                </c:pt>
                <c:pt idx="1">
                  <c:v>26.666666666666668</c:v>
                </c:pt>
                <c:pt idx="2">
                  <c:v>29.411764705882355</c:v>
                </c:pt>
                <c:pt idx="3">
                  <c:v>0</c:v>
                </c:pt>
                <c:pt idx="4">
                  <c:v>-22.222222222222221</c:v>
                </c:pt>
                <c:pt idx="5">
                  <c:v>-5.2631578947368416</c:v>
                </c:pt>
                <c:pt idx="6">
                  <c:v>44.444444444444443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55.555555555555557</c:v>
                </c:pt>
                <c:pt idx="10">
                  <c:v>57.894736842105267</c:v>
                </c:pt>
                <c:pt idx="11">
                  <c:v>88.235294117647058</c:v>
                </c:pt>
                <c:pt idx="12">
                  <c:v>57.894736842105267</c:v>
                </c:pt>
                <c:pt idx="13">
                  <c:v>44.444444444444443</c:v>
                </c:pt>
                <c:pt idx="14">
                  <c:v>61.904761904761905</c:v>
                </c:pt>
                <c:pt idx="15">
                  <c:v>52.380952380952387</c:v>
                </c:pt>
                <c:pt idx="16">
                  <c:v>57.142857142857139</c:v>
                </c:pt>
                <c:pt idx="17">
                  <c:v>35</c:v>
                </c:pt>
                <c:pt idx="18">
                  <c:v>61.904761904761905</c:v>
                </c:pt>
                <c:pt idx="19">
                  <c:v>52.173913043478258</c:v>
                </c:pt>
                <c:pt idx="20">
                  <c:v>36.363636363636367</c:v>
                </c:pt>
                <c:pt idx="21">
                  <c:v>42.105263157894733</c:v>
                </c:pt>
                <c:pt idx="22">
                  <c:v>42.857142857142854</c:v>
                </c:pt>
                <c:pt idx="23">
                  <c:v>47.058823529411761</c:v>
                </c:pt>
                <c:pt idx="24">
                  <c:v>47.368421052631575</c:v>
                </c:pt>
                <c:pt idx="25">
                  <c:v>44.444444444444443</c:v>
                </c:pt>
                <c:pt idx="26">
                  <c:v>56.25</c:v>
                </c:pt>
                <c:pt idx="27">
                  <c:v>53.846153846153847</c:v>
                </c:pt>
                <c:pt idx="28">
                  <c:v>57.142857142857139</c:v>
                </c:pt>
                <c:pt idx="29">
                  <c:v>70.588235294117652</c:v>
                </c:pt>
                <c:pt idx="30">
                  <c:v>42.857142857142854</c:v>
                </c:pt>
                <c:pt idx="31">
                  <c:v>40</c:v>
                </c:pt>
                <c:pt idx="32">
                  <c:v>31.25</c:v>
                </c:pt>
                <c:pt idx="33">
                  <c:v>38.888888888888893</c:v>
                </c:pt>
                <c:pt idx="34">
                  <c:v>40</c:v>
                </c:pt>
                <c:pt idx="35" formatCode="0.00">
                  <c:v>53.333333333333336</c:v>
                </c:pt>
                <c:pt idx="36">
                  <c:v>33.333333333333329</c:v>
                </c:pt>
                <c:pt idx="37">
                  <c:v>41.17647058823529</c:v>
                </c:pt>
                <c:pt idx="38">
                  <c:v>58.82352941176471</c:v>
                </c:pt>
                <c:pt idx="39">
                  <c:v>36.363636363636367</c:v>
                </c:pt>
                <c:pt idx="40">
                  <c:v>62.5</c:v>
                </c:pt>
                <c:pt idx="41" formatCode="0.00">
                  <c:v>72.727272727272734</c:v>
                </c:pt>
                <c:pt idx="42">
                  <c:v>61.53846153846154</c:v>
                </c:pt>
                <c:pt idx="43">
                  <c:v>87.5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81F7-468F-8CA4-54F12FF4797A}"/>
            </c:ext>
          </c:extLst>
        </c:ser>
        <c:ser>
          <c:idx val="7"/>
          <c:order val="7"/>
          <c:tx>
            <c:strRef>
              <c:f>'G5'!$J$8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'G5'!$J$9:$J$52</c:f>
              <c:numCache>
                <c:formatCode>_(* #,##0.00_);_(* \(#,##0.00\);_(* "-"??_);_(@_)</c:formatCode>
                <c:ptCount val="44"/>
                <c:pt idx="0">
                  <c:v>42.857142857142854</c:v>
                </c:pt>
                <c:pt idx="1">
                  <c:v>46.666666666666664</c:v>
                </c:pt>
                <c:pt idx="2">
                  <c:v>52.941176470588239</c:v>
                </c:pt>
                <c:pt idx="3">
                  <c:v>7.1428571428571423</c:v>
                </c:pt>
                <c:pt idx="4">
                  <c:v>-5.5555555555555554</c:v>
                </c:pt>
                <c:pt idx="5">
                  <c:v>21.052631578947366</c:v>
                </c:pt>
                <c:pt idx="6">
                  <c:v>16.666666666666664</c:v>
                </c:pt>
                <c:pt idx="7">
                  <c:v>17.647058823529413</c:v>
                </c:pt>
                <c:pt idx="8">
                  <c:v>33.333333333333329</c:v>
                </c:pt>
                <c:pt idx="9">
                  <c:v>44.444444444444443</c:v>
                </c:pt>
                <c:pt idx="10">
                  <c:v>57.894736842105267</c:v>
                </c:pt>
                <c:pt idx="11">
                  <c:v>35.294117647058826</c:v>
                </c:pt>
                <c:pt idx="12">
                  <c:v>57.894736842105267</c:v>
                </c:pt>
                <c:pt idx="13">
                  <c:v>66.666666666666657</c:v>
                </c:pt>
                <c:pt idx="14">
                  <c:v>52.380952380952387</c:v>
                </c:pt>
                <c:pt idx="15">
                  <c:v>52.380952380952387</c:v>
                </c:pt>
                <c:pt idx="16">
                  <c:v>42.857142857142854</c:v>
                </c:pt>
                <c:pt idx="17">
                  <c:v>50</c:v>
                </c:pt>
                <c:pt idx="18">
                  <c:v>57.142857142857139</c:v>
                </c:pt>
                <c:pt idx="19">
                  <c:v>34.782608695652172</c:v>
                </c:pt>
                <c:pt idx="20">
                  <c:v>36.363636363636367</c:v>
                </c:pt>
                <c:pt idx="21">
                  <c:v>36.84210526315789</c:v>
                </c:pt>
                <c:pt idx="22">
                  <c:v>50</c:v>
                </c:pt>
                <c:pt idx="23">
                  <c:v>44.444444444444443</c:v>
                </c:pt>
                <c:pt idx="24">
                  <c:v>52.631578947368418</c:v>
                </c:pt>
                <c:pt idx="25">
                  <c:v>38.888888888888893</c:v>
                </c:pt>
                <c:pt idx="26">
                  <c:v>50</c:v>
                </c:pt>
                <c:pt idx="27">
                  <c:v>46.153846153846153</c:v>
                </c:pt>
                <c:pt idx="28">
                  <c:v>14.285714285714285</c:v>
                </c:pt>
                <c:pt idx="29">
                  <c:v>23.52941176470588</c:v>
                </c:pt>
                <c:pt idx="30">
                  <c:v>-14.285714285714285</c:v>
                </c:pt>
                <c:pt idx="31">
                  <c:v>-60</c:v>
                </c:pt>
                <c:pt idx="32">
                  <c:v>-6.25</c:v>
                </c:pt>
                <c:pt idx="33">
                  <c:v>-44.444444444444443</c:v>
                </c:pt>
                <c:pt idx="34">
                  <c:v>-26.666666666666668</c:v>
                </c:pt>
                <c:pt idx="35" formatCode="0.00">
                  <c:v>33.333333333333329</c:v>
                </c:pt>
                <c:pt idx="36">
                  <c:v>-20</c:v>
                </c:pt>
                <c:pt idx="37">
                  <c:v>-5.8823529411764701</c:v>
                </c:pt>
                <c:pt idx="38">
                  <c:v>5.8823529411764701</c:v>
                </c:pt>
                <c:pt idx="39">
                  <c:v>-9.0909090909090917</c:v>
                </c:pt>
                <c:pt idx="40">
                  <c:v>-12.5</c:v>
                </c:pt>
                <c:pt idx="41" formatCode="0.00">
                  <c:v>9.0909090909090917</c:v>
                </c:pt>
                <c:pt idx="42">
                  <c:v>-7.6923076923076925</c:v>
                </c:pt>
                <c:pt idx="43">
                  <c:v>-18.75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1F7-468F-8CA4-54F12FF4797A}"/>
            </c:ext>
          </c:extLst>
        </c:ser>
        <c:ser>
          <c:idx val="9"/>
          <c:order val="8"/>
          <c:tx>
            <c:strRef>
              <c:f>'G5'!$F$8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'G5'!$B$9:$B$52</c:f>
              <c:numCache>
                <c:formatCode>mmm\-yy</c:formatCode>
                <c:ptCount val="44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'G5'!$F$9:$F$52</c:f>
              <c:numCache>
                <c:formatCode>_(* #,##0.00_);_(* \(#,##0.00\);_(* "-"??_);_(@_)</c:formatCode>
                <c:ptCount val="44"/>
                <c:pt idx="0">
                  <c:v>71.428571428571431</c:v>
                </c:pt>
                <c:pt idx="1">
                  <c:v>13.333333333333334</c:v>
                </c:pt>
                <c:pt idx="2">
                  <c:v>5.8823529411764701</c:v>
                </c:pt>
                <c:pt idx="3">
                  <c:v>0</c:v>
                </c:pt>
                <c:pt idx="4">
                  <c:v>-27.777777777777779</c:v>
                </c:pt>
                <c:pt idx="5">
                  <c:v>10.526315789473683</c:v>
                </c:pt>
                <c:pt idx="6">
                  <c:v>50</c:v>
                </c:pt>
                <c:pt idx="7">
                  <c:v>29.411764705882355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63.157894736842103</c:v>
                </c:pt>
                <c:pt idx="11">
                  <c:v>64.705882352941174</c:v>
                </c:pt>
                <c:pt idx="12">
                  <c:v>78.94736842105263</c:v>
                </c:pt>
                <c:pt idx="13">
                  <c:v>83.333333333333343</c:v>
                </c:pt>
                <c:pt idx="14">
                  <c:v>61.904761904761905</c:v>
                </c:pt>
                <c:pt idx="15">
                  <c:v>57.142857142857139</c:v>
                </c:pt>
                <c:pt idx="16">
                  <c:v>47.619047619047613</c:v>
                </c:pt>
                <c:pt idx="17">
                  <c:v>65</c:v>
                </c:pt>
                <c:pt idx="18">
                  <c:v>66.666666666666657</c:v>
                </c:pt>
                <c:pt idx="19">
                  <c:v>47.826086956521742</c:v>
                </c:pt>
                <c:pt idx="20">
                  <c:v>31.818181818181817</c:v>
                </c:pt>
                <c:pt idx="21">
                  <c:v>47.368421052631575</c:v>
                </c:pt>
                <c:pt idx="22">
                  <c:v>38.095238095238095</c:v>
                </c:pt>
                <c:pt idx="23">
                  <c:v>44.444444444444443</c:v>
                </c:pt>
                <c:pt idx="24">
                  <c:v>57.894736842105267</c:v>
                </c:pt>
                <c:pt idx="25">
                  <c:v>61.111111111111114</c:v>
                </c:pt>
                <c:pt idx="26">
                  <c:v>50</c:v>
                </c:pt>
                <c:pt idx="27">
                  <c:v>61.53846153846154</c:v>
                </c:pt>
                <c:pt idx="28">
                  <c:v>71.428571428571431</c:v>
                </c:pt>
                <c:pt idx="29">
                  <c:v>82.35294117647058</c:v>
                </c:pt>
                <c:pt idx="30">
                  <c:v>35.714285714285715</c:v>
                </c:pt>
                <c:pt idx="31">
                  <c:v>13.333333333333334</c:v>
                </c:pt>
                <c:pt idx="32">
                  <c:v>6.25</c:v>
                </c:pt>
                <c:pt idx="33">
                  <c:v>0</c:v>
                </c:pt>
                <c:pt idx="34">
                  <c:v>-20</c:v>
                </c:pt>
                <c:pt idx="35" formatCode="0.00">
                  <c:v>20</c:v>
                </c:pt>
                <c:pt idx="36">
                  <c:v>46.666666666666664</c:v>
                </c:pt>
                <c:pt idx="37">
                  <c:v>35.294117647058826</c:v>
                </c:pt>
                <c:pt idx="38">
                  <c:v>11.76470588235294</c:v>
                </c:pt>
                <c:pt idx="39">
                  <c:v>-27.27272727272727</c:v>
                </c:pt>
                <c:pt idx="40">
                  <c:v>-18.75</c:v>
                </c:pt>
                <c:pt idx="41" formatCode="0.00">
                  <c:v>-9.0909090909090917</c:v>
                </c:pt>
                <c:pt idx="42">
                  <c:v>-38.461538461538467</c:v>
                </c:pt>
                <c:pt idx="43">
                  <c:v>-18.75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1F7-468F-8CA4-54F12FF479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653520"/>
        <c:axId val="314654080"/>
      </c:lineChart>
      <c:dateAx>
        <c:axId val="31465352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14654080"/>
        <c:crosses val="autoZero"/>
        <c:auto val="0"/>
        <c:lblOffset val="100"/>
        <c:baseTimeUnit val="months"/>
        <c:majorUnit val="3"/>
        <c:majorTimeUnit val="months"/>
      </c:dateAx>
      <c:valAx>
        <c:axId val="314654080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 w="9525">
            <a:solidFill>
              <a:sysClr val="windowText" lastClr="000000"/>
            </a:solidFill>
          </a:ln>
        </c:spPr>
        <c:crossAx val="3146535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7.3668825231356733E-2"/>
          <c:y val="0.78668422525275705"/>
          <c:w val="0.88898228375601607"/>
          <c:h val="9.4331419297547014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788" l="0.70000000000000062" r="0.70000000000000062" t="0.75000000000000788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B) CFC</a:t>
            </a:r>
          </a:p>
        </c:rich>
      </c:tx>
      <c:layout>
        <c:manualLayout>
          <c:xMode val="edge"/>
          <c:yMode val="edge"/>
          <c:x val="0.45994444822640429"/>
          <c:y val="2.960070955643937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5636449100937305E-2"/>
          <c:y val="0.13267987016474406"/>
          <c:w val="0.87934738130769663"/>
          <c:h val="0.56150668524006819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'G5'!$C$97:$C$139</c:f>
              <c:numCache>
                <c:formatCode>_(* #,##0.00_);_(* \(#,##0.00\);_(* "-"??_);_(@_)</c:formatCode>
                <c:ptCount val="43"/>
                <c:pt idx="0">
                  <c:v>93.75</c:v>
                </c:pt>
                <c:pt idx="1">
                  <c:v>63.157894736842103</c:v>
                </c:pt>
                <c:pt idx="2">
                  <c:v>66.666666666666657</c:v>
                </c:pt>
                <c:pt idx="3">
                  <c:v>60</c:v>
                </c:pt>
                <c:pt idx="4">
                  <c:v>59.090909090909093</c:v>
                </c:pt>
                <c:pt idx="5">
                  <c:v>59.090909090909093</c:v>
                </c:pt>
                <c:pt idx="6">
                  <c:v>36.363636363636367</c:v>
                </c:pt>
                <c:pt idx="7">
                  <c:v>50</c:v>
                </c:pt>
                <c:pt idx="8">
                  <c:v>55.555555555555557</c:v>
                </c:pt>
                <c:pt idx="9">
                  <c:v>77.777777777777786</c:v>
                </c:pt>
                <c:pt idx="10">
                  <c:v>83.333333333333343</c:v>
                </c:pt>
                <c:pt idx="11">
                  <c:v>93.75</c:v>
                </c:pt>
                <c:pt idx="12">
                  <c:v>93.75</c:v>
                </c:pt>
                <c:pt idx="13">
                  <c:v>100</c:v>
                </c:pt>
                <c:pt idx="14">
                  <c:v>78.571428571428569</c:v>
                </c:pt>
                <c:pt idx="15">
                  <c:v>80</c:v>
                </c:pt>
                <c:pt idx="16">
                  <c:v>86.666666666666671</c:v>
                </c:pt>
                <c:pt idx="17">
                  <c:v>92.307692307692307</c:v>
                </c:pt>
                <c:pt idx="18">
                  <c:v>93.333333333333329</c:v>
                </c:pt>
                <c:pt idx="19">
                  <c:v>75</c:v>
                </c:pt>
                <c:pt idx="20">
                  <c:v>73.333333333333329</c:v>
                </c:pt>
                <c:pt idx="21">
                  <c:v>52.941176470588239</c:v>
                </c:pt>
                <c:pt idx="22">
                  <c:v>14.285714285714285</c:v>
                </c:pt>
                <c:pt idx="23">
                  <c:v>30</c:v>
                </c:pt>
                <c:pt idx="24">
                  <c:v>27.27272727272727</c:v>
                </c:pt>
                <c:pt idx="25">
                  <c:v>57.142857142857139</c:v>
                </c:pt>
                <c:pt idx="26">
                  <c:v>44.444444444444443</c:v>
                </c:pt>
                <c:pt idx="27">
                  <c:v>66.666666666666657</c:v>
                </c:pt>
                <c:pt idx="28">
                  <c:v>42.857142857142854</c:v>
                </c:pt>
                <c:pt idx="29">
                  <c:v>69.230769230769226</c:v>
                </c:pt>
                <c:pt idx="30">
                  <c:v>63.636363636363633</c:v>
                </c:pt>
                <c:pt idx="31">
                  <c:v>44.444444444444443</c:v>
                </c:pt>
                <c:pt idx="32">
                  <c:v>70</c:v>
                </c:pt>
                <c:pt idx="33">
                  <c:v>75</c:v>
                </c:pt>
                <c:pt idx="34">
                  <c:v>90</c:v>
                </c:pt>
                <c:pt idx="35">
                  <c:v>60</c:v>
                </c:pt>
                <c:pt idx="36">
                  <c:v>50</c:v>
                </c:pt>
                <c:pt idx="37">
                  <c:v>66.666666666666657</c:v>
                </c:pt>
                <c:pt idx="38">
                  <c:v>57.142857142857103</c:v>
                </c:pt>
                <c:pt idx="39">
                  <c:v>55.555555555555557</c:v>
                </c:pt>
                <c:pt idx="40" formatCode="0.00">
                  <c:v>62.5</c:v>
                </c:pt>
                <c:pt idx="41">
                  <c:v>33.333333333333329</c:v>
                </c:pt>
                <c:pt idx="42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49-404A-8EB9-FDED79EC9C9A}"/>
            </c:ext>
          </c:extLst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'G5'!$D$97:$D$139</c:f>
              <c:numCache>
                <c:formatCode>_(* #,##0.00_);_(* \(#,##0.00\);_(* "-"??_);_(@_)</c:formatCode>
                <c:ptCount val="43"/>
                <c:pt idx="0">
                  <c:v>81.25</c:v>
                </c:pt>
                <c:pt idx="1">
                  <c:v>57.894736842105267</c:v>
                </c:pt>
                <c:pt idx="2">
                  <c:v>47.619047619047613</c:v>
                </c:pt>
                <c:pt idx="3">
                  <c:v>65</c:v>
                </c:pt>
                <c:pt idx="4">
                  <c:v>68.181818181818173</c:v>
                </c:pt>
                <c:pt idx="5">
                  <c:v>68.181818181818173</c:v>
                </c:pt>
                <c:pt idx="6">
                  <c:v>50</c:v>
                </c:pt>
                <c:pt idx="7">
                  <c:v>50</c:v>
                </c:pt>
                <c:pt idx="8">
                  <c:v>72.222222222222214</c:v>
                </c:pt>
                <c:pt idx="9">
                  <c:v>72.222222222222214</c:v>
                </c:pt>
                <c:pt idx="10">
                  <c:v>88.888888888888886</c:v>
                </c:pt>
                <c:pt idx="11">
                  <c:v>81.25</c:v>
                </c:pt>
                <c:pt idx="12">
                  <c:v>93.75</c:v>
                </c:pt>
                <c:pt idx="13">
                  <c:v>92.857142857142861</c:v>
                </c:pt>
                <c:pt idx="14">
                  <c:v>78.571428571428569</c:v>
                </c:pt>
                <c:pt idx="15">
                  <c:v>80</c:v>
                </c:pt>
                <c:pt idx="16">
                  <c:v>73.333333333333329</c:v>
                </c:pt>
                <c:pt idx="17">
                  <c:v>84.615384615384613</c:v>
                </c:pt>
                <c:pt idx="18">
                  <c:v>100</c:v>
                </c:pt>
                <c:pt idx="19">
                  <c:v>93.75</c:v>
                </c:pt>
                <c:pt idx="20">
                  <c:v>73.333333333333329</c:v>
                </c:pt>
                <c:pt idx="21">
                  <c:v>64.705882352941174</c:v>
                </c:pt>
                <c:pt idx="22">
                  <c:v>42.857142857142854</c:v>
                </c:pt>
                <c:pt idx="23">
                  <c:v>70</c:v>
                </c:pt>
                <c:pt idx="24">
                  <c:v>81.818181818181827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35.714285714285715</c:v>
                </c:pt>
                <c:pt idx="29">
                  <c:v>76.923076923076934</c:v>
                </c:pt>
                <c:pt idx="30">
                  <c:v>63.636363636363633</c:v>
                </c:pt>
                <c:pt idx="31">
                  <c:v>11.111111111111111</c:v>
                </c:pt>
                <c:pt idx="32">
                  <c:v>40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50</c:v>
                </c:pt>
                <c:pt idx="37">
                  <c:v>11.111111111111111</c:v>
                </c:pt>
                <c:pt idx="38">
                  <c:v>71.428571428571431</c:v>
                </c:pt>
                <c:pt idx="39">
                  <c:v>33.333333333333329</c:v>
                </c:pt>
                <c:pt idx="40" formatCode="0.00">
                  <c:v>25</c:v>
                </c:pt>
                <c:pt idx="41">
                  <c:v>55.555555555555557</c:v>
                </c:pt>
                <c:pt idx="4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49-404A-8EB9-FDED79EC9C9A}"/>
            </c:ext>
          </c:extLst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'G5'!$E$97:$E$139</c:f>
              <c:numCache>
                <c:formatCode>_(* #,##0.00_);_(* \(#,##0.00\);_(* "-"??_);_(@_)</c:formatCode>
                <c:ptCount val="43"/>
                <c:pt idx="0">
                  <c:v>75</c:v>
                </c:pt>
                <c:pt idx="1">
                  <c:v>52.631578947368418</c:v>
                </c:pt>
                <c:pt idx="2">
                  <c:v>42.857142857142854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13.636363636363635</c:v>
                </c:pt>
                <c:pt idx="7">
                  <c:v>40.909090909090914</c:v>
                </c:pt>
                <c:pt idx="8">
                  <c:v>33.333333333333329</c:v>
                </c:pt>
                <c:pt idx="9">
                  <c:v>72.222222222222214</c:v>
                </c:pt>
                <c:pt idx="10">
                  <c:v>72.222222222222214</c:v>
                </c:pt>
                <c:pt idx="11">
                  <c:v>62.5</c:v>
                </c:pt>
                <c:pt idx="12">
                  <c:v>68.75</c:v>
                </c:pt>
                <c:pt idx="13">
                  <c:v>78.571428571428569</c:v>
                </c:pt>
                <c:pt idx="14">
                  <c:v>85.714285714285708</c:v>
                </c:pt>
                <c:pt idx="15">
                  <c:v>73.333333333333329</c:v>
                </c:pt>
                <c:pt idx="16">
                  <c:v>60</c:v>
                </c:pt>
                <c:pt idx="17">
                  <c:v>76.923076923076934</c:v>
                </c:pt>
                <c:pt idx="18">
                  <c:v>80</c:v>
                </c:pt>
                <c:pt idx="19">
                  <c:v>100</c:v>
                </c:pt>
                <c:pt idx="20">
                  <c:v>66.666666666666657</c:v>
                </c:pt>
                <c:pt idx="21">
                  <c:v>70.588235294117652</c:v>
                </c:pt>
                <c:pt idx="22">
                  <c:v>21.428571428571427</c:v>
                </c:pt>
                <c:pt idx="23">
                  <c:v>80</c:v>
                </c:pt>
                <c:pt idx="24">
                  <c:v>54.54545454545454</c:v>
                </c:pt>
                <c:pt idx="25">
                  <c:v>57.142857142857139</c:v>
                </c:pt>
                <c:pt idx="26">
                  <c:v>66.666666666666657</c:v>
                </c:pt>
                <c:pt idx="27">
                  <c:v>66.666666666666657</c:v>
                </c:pt>
                <c:pt idx="28">
                  <c:v>57.142857142857139</c:v>
                </c:pt>
                <c:pt idx="29">
                  <c:v>38.461538461538467</c:v>
                </c:pt>
                <c:pt idx="30">
                  <c:v>63.636363636363633</c:v>
                </c:pt>
                <c:pt idx="31">
                  <c:v>33.333333333333329</c:v>
                </c:pt>
                <c:pt idx="32">
                  <c:v>80</c:v>
                </c:pt>
                <c:pt idx="33">
                  <c:v>50</c:v>
                </c:pt>
                <c:pt idx="34">
                  <c:v>80</c:v>
                </c:pt>
                <c:pt idx="35">
                  <c:v>50</c:v>
                </c:pt>
                <c:pt idx="36">
                  <c:v>40</c:v>
                </c:pt>
                <c:pt idx="37">
                  <c:v>22.222222222222221</c:v>
                </c:pt>
                <c:pt idx="38">
                  <c:v>42.857142857142854</c:v>
                </c:pt>
                <c:pt idx="39">
                  <c:v>55.555555555555557</c:v>
                </c:pt>
                <c:pt idx="40" formatCode="0.00">
                  <c:v>37.5</c:v>
                </c:pt>
                <c:pt idx="41">
                  <c:v>66.666666666666657</c:v>
                </c:pt>
                <c:pt idx="42">
                  <c:v>62.5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49-404A-8EB9-FDED79EC9C9A}"/>
            </c:ext>
          </c:extLst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'G5'!$H$97:$H$139</c:f>
              <c:numCache>
                <c:formatCode>_(* #,##0.00_);_(* \(#,##0.00\);_(* "-"??_);_(@_)</c:formatCode>
                <c:ptCount val="43"/>
                <c:pt idx="0">
                  <c:v>43.75</c:v>
                </c:pt>
                <c:pt idx="1">
                  <c:v>68.421052631578945</c:v>
                </c:pt>
                <c:pt idx="2">
                  <c:v>61.904761904761905</c:v>
                </c:pt>
                <c:pt idx="3">
                  <c:v>30</c:v>
                </c:pt>
                <c:pt idx="4">
                  <c:v>45.454545454545453</c:v>
                </c:pt>
                <c:pt idx="5">
                  <c:v>45.454545454545453</c:v>
                </c:pt>
                <c:pt idx="6">
                  <c:v>36.363636363636367</c:v>
                </c:pt>
                <c:pt idx="7">
                  <c:v>68.181818181818173</c:v>
                </c:pt>
                <c:pt idx="8">
                  <c:v>38.888888888888893</c:v>
                </c:pt>
                <c:pt idx="9">
                  <c:v>50</c:v>
                </c:pt>
                <c:pt idx="10">
                  <c:v>50</c:v>
                </c:pt>
                <c:pt idx="11">
                  <c:v>37.5</c:v>
                </c:pt>
                <c:pt idx="12">
                  <c:v>68.75</c:v>
                </c:pt>
                <c:pt idx="13">
                  <c:v>57.142857142857139</c:v>
                </c:pt>
                <c:pt idx="14">
                  <c:v>35.714285714285715</c:v>
                </c:pt>
                <c:pt idx="15">
                  <c:v>40</c:v>
                </c:pt>
                <c:pt idx="16">
                  <c:v>40</c:v>
                </c:pt>
                <c:pt idx="17">
                  <c:v>46</c:v>
                </c:pt>
                <c:pt idx="18">
                  <c:v>40</c:v>
                </c:pt>
                <c:pt idx="19">
                  <c:v>68.75</c:v>
                </c:pt>
                <c:pt idx="20">
                  <c:v>33.333333333333329</c:v>
                </c:pt>
                <c:pt idx="21">
                  <c:v>52.941176470588239</c:v>
                </c:pt>
                <c:pt idx="22">
                  <c:v>7.1428571428571423</c:v>
                </c:pt>
                <c:pt idx="23">
                  <c:v>30</c:v>
                </c:pt>
                <c:pt idx="24">
                  <c:v>27.27272727272727</c:v>
                </c:pt>
                <c:pt idx="25">
                  <c:v>28.571428571428569</c:v>
                </c:pt>
                <c:pt idx="26">
                  <c:v>66.666666666666657</c:v>
                </c:pt>
                <c:pt idx="27">
                  <c:v>55.555555555555557</c:v>
                </c:pt>
                <c:pt idx="28">
                  <c:v>35.714285714285715</c:v>
                </c:pt>
                <c:pt idx="29">
                  <c:v>15.384615384615385</c:v>
                </c:pt>
                <c:pt idx="30">
                  <c:v>36.363636363636367</c:v>
                </c:pt>
                <c:pt idx="31">
                  <c:v>-22.222222222222221</c:v>
                </c:pt>
                <c:pt idx="32">
                  <c:v>70</c:v>
                </c:pt>
                <c:pt idx="33">
                  <c:v>50</c:v>
                </c:pt>
                <c:pt idx="34">
                  <c:v>60</c:v>
                </c:pt>
                <c:pt idx="35">
                  <c:v>10</c:v>
                </c:pt>
                <c:pt idx="36">
                  <c:v>30</c:v>
                </c:pt>
                <c:pt idx="37">
                  <c:v>-11.111111111111111</c:v>
                </c:pt>
                <c:pt idx="38">
                  <c:v>57.142857142857139</c:v>
                </c:pt>
                <c:pt idx="39">
                  <c:v>11.111111111111111</c:v>
                </c:pt>
                <c:pt idx="40" formatCode="0.00">
                  <c:v>-25</c:v>
                </c:pt>
                <c:pt idx="41">
                  <c:v>22.222222222222221</c:v>
                </c:pt>
                <c:pt idx="42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A49-404A-8EB9-FDED79EC9C9A}"/>
            </c:ext>
          </c:extLst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'G5'!$G$97:$G$139</c:f>
              <c:numCache>
                <c:formatCode>_(* #,##0.00_);_(* \(#,##0.00\);_(* "-"??_);_(@_)</c:formatCode>
                <c:ptCount val="43"/>
                <c:pt idx="0">
                  <c:v>-6.25</c:v>
                </c:pt>
                <c:pt idx="1">
                  <c:v>5.2631578947368416</c:v>
                </c:pt>
                <c:pt idx="2">
                  <c:v>-14.285714285714285</c:v>
                </c:pt>
                <c:pt idx="3">
                  <c:v>-25</c:v>
                </c:pt>
                <c:pt idx="4">
                  <c:v>-40.909090909090914</c:v>
                </c:pt>
                <c:pt idx="5">
                  <c:v>-40.909090909090914</c:v>
                </c:pt>
                <c:pt idx="6">
                  <c:v>-54.54545454545454</c:v>
                </c:pt>
                <c:pt idx="7">
                  <c:v>-31.818181818181817</c:v>
                </c:pt>
                <c:pt idx="8">
                  <c:v>-55.555555555555557</c:v>
                </c:pt>
                <c:pt idx="9">
                  <c:v>-50</c:v>
                </c:pt>
                <c:pt idx="10">
                  <c:v>-61.111111111111114</c:v>
                </c:pt>
                <c:pt idx="11">
                  <c:v>-68.75</c:v>
                </c:pt>
                <c:pt idx="12">
                  <c:v>-62.5</c:v>
                </c:pt>
                <c:pt idx="13">
                  <c:v>-57.142857142857139</c:v>
                </c:pt>
                <c:pt idx="14">
                  <c:v>-57.142857142857139</c:v>
                </c:pt>
                <c:pt idx="15">
                  <c:v>-53.333333333333336</c:v>
                </c:pt>
                <c:pt idx="16">
                  <c:v>-66.666666666666657</c:v>
                </c:pt>
                <c:pt idx="17">
                  <c:v>-69.230769230769226</c:v>
                </c:pt>
                <c:pt idx="18">
                  <c:v>-60</c:v>
                </c:pt>
                <c:pt idx="19">
                  <c:v>-56.25</c:v>
                </c:pt>
                <c:pt idx="20">
                  <c:v>-53.333333333333336</c:v>
                </c:pt>
                <c:pt idx="21">
                  <c:v>-58.82352941176471</c:v>
                </c:pt>
                <c:pt idx="22">
                  <c:v>-50</c:v>
                </c:pt>
                <c:pt idx="23">
                  <c:v>-80</c:v>
                </c:pt>
                <c:pt idx="24">
                  <c:v>-72.727272727272734</c:v>
                </c:pt>
                <c:pt idx="25">
                  <c:v>-50</c:v>
                </c:pt>
                <c:pt idx="26">
                  <c:v>-77.777777777777786</c:v>
                </c:pt>
                <c:pt idx="27">
                  <c:v>-77.777777777777786</c:v>
                </c:pt>
                <c:pt idx="28">
                  <c:v>-28.571428571428569</c:v>
                </c:pt>
                <c:pt idx="29">
                  <c:v>-84.615384615384613</c:v>
                </c:pt>
                <c:pt idx="30">
                  <c:v>-54.54545454545454</c:v>
                </c:pt>
                <c:pt idx="31">
                  <c:v>-55.555555555555557</c:v>
                </c:pt>
                <c:pt idx="32">
                  <c:v>-50</c:v>
                </c:pt>
                <c:pt idx="33">
                  <c:v>-50</c:v>
                </c:pt>
                <c:pt idx="34">
                  <c:v>-60</c:v>
                </c:pt>
                <c:pt idx="35">
                  <c:v>-50</c:v>
                </c:pt>
                <c:pt idx="36">
                  <c:v>-80</c:v>
                </c:pt>
                <c:pt idx="37">
                  <c:v>-33.333333333333329</c:v>
                </c:pt>
                <c:pt idx="38">
                  <c:v>-28.571428571428569</c:v>
                </c:pt>
                <c:pt idx="39">
                  <c:v>-55.555555555555557</c:v>
                </c:pt>
                <c:pt idx="40" formatCode="0.00">
                  <c:v>-25</c:v>
                </c:pt>
                <c:pt idx="41">
                  <c:v>-33.333333333333329</c:v>
                </c:pt>
                <c:pt idx="42">
                  <c:v>-50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6A49-404A-8EB9-FDED79EC9C9A}"/>
            </c:ext>
          </c:extLst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'G5'!$I$97:$I$139</c:f>
              <c:numCache>
                <c:formatCode>_(* #,##0.00_);_(* \(#,##0.00\);_(* "-"??_);_(@_)</c:formatCode>
                <c:ptCount val="43"/>
                <c:pt idx="0">
                  <c:v>-12.5</c:v>
                </c:pt>
                <c:pt idx="1">
                  <c:v>-42.105263157894733</c:v>
                </c:pt>
                <c:pt idx="2">
                  <c:v>-14.285714285714285</c:v>
                </c:pt>
                <c:pt idx="3">
                  <c:v>-30</c:v>
                </c:pt>
                <c:pt idx="4">
                  <c:v>-59.090909090909093</c:v>
                </c:pt>
                <c:pt idx="5">
                  <c:v>-59.090909090909093</c:v>
                </c:pt>
                <c:pt idx="6">
                  <c:v>-50</c:v>
                </c:pt>
                <c:pt idx="7">
                  <c:v>-9.0909090909090917</c:v>
                </c:pt>
                <c:pt idx="8">
                  <c:v>-38.888888888888893</c:v>
                </c:pt>
                <c:pt idx="9">
                  <c:v>-33.333333333333329</c:v>
                </c:pt>
                <c:pt idx="10">
                  <c:v>-50</c:v>
                </c:pt>
                <c:pt idx="11">
                  <c:v>25</c:v>
                </c:pt>
                <c:pt idx="12">
                  <c:v>-25</c:v>
                </c:pt>
                <c:pt idx="13">
                  <c:v>28.571428571428569</c:v>
                </c:pt>
                <c:pt idx="14">
                  <c:v>-7.1428571428571423</c:v>
                </c:pt>
                <c:pt idx="15">
                  <c:v>-20</c:v>
                </c:pt>
                <c:pt idx="16">
                  <c:v>0</c:v>
                </c:pt>
                <c:pt idx="17">
                  <c:v>7.6923076923076925</c:v>
                </c:pt>
                <c:pt idx="18">
                  <c:v>13.333333333333334</c:v>
                </c:pt>
                <c:pt idx="19">
                  <c:v>0</c:v>
                </c:pt>
                <c:pt idx="20">
                  <c:v>6.666666666666667</c:v>
                </c:pt>
                <c:pt idx="21">
                  <c:v>0</c:v>
                </c:pt>
                <c:pt idx="22">
                  <c:v>0</c:v>
                </c:pt>
                <c:pt idx="23">
                  <c:v>-30</c:v>
                </c:pt>
                <c:pt idx="24">
                  <c:v>-9.0909090909090917</c:v>
                </c:pt>
                <c:pt idx="25">
                  <c:v>14.285714285714285</c:v>
                </c:pt>
                <c:pt idx="26">
                  <c:v>22.222222222222221</c:v>
                </c:pt>
                <c:pt idx="27">
                  <c:v>44.444444444444443</c:v>
                </c:pt>
                <c:pt idx="28">
                  <c:v>21.428571428571427</c:v>
                </c:pt>
                <c:pt idx="29">
                  <c:v>-7.6923076923076925</c:v>
                </c:pt>
                <c:pt idx="30">
                  <c:v>27.27272727272727</c:v>
                </c:pt>
                <c:pt idx="31">
                  <c:v>-11.111111111111111</c:v>
                </c:pt>
                <c:pt idx="32">
                  <c:v>30</c:v>
                </c:pt>
                <c:pt idx="33">
                  <c:v>37.5</c:v>
                </c:pt>
                <c:pt idx="34">
                  <c:v>30</c:v>
                </c:pt>
                <c:pt idx="35">
                  <c:v>0</c:v>
                </c:pt>
                <c:pt idx="36">
                  <c:v>20</c:v>
                </c:pt>
                <c:pt idx="37">
                  <c:v>44.444444444444443</c:v>
                </c:pt>
                <c:pt idx="38">
                  <c:v>14.285714285714285</c:v>
                </c:pt>
                <c:pt idx="39">
                  <c:v>44.444444444444443</c:v>
                </c:pt>
                <c:pt idx="40" formatCode="0.00">
                  <c:v>12.5</c:v>
                </c:pt>
                <c:pt idx="41">
                  <c:v>22.222222222222221</c:v>
                </c:pt>
                <c:pt idx="4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A49-404A-8EB9-FDED79EC9C9A}"/>
            </c:ext>
          </c:extLst>
        </c:ser>
        <c:ser>
          <c:idx val="6"/>
          <c:order val="6"/>
          <c:tx>
            <c:strRef>
              <c:f>'G5'!$L$96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pPr>
              <a:solidFill>
                <a:srgbClr val="D991CF"/>
              </a:solidFill>
              <a:ln>
                <a:solidFill>
                  <a:srgbClr val="D991CF"/>
                </a:solidFill>
              </a:ln>
            </c:spPr>
          </c:marker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'G5'!$L$97:$L$139</c:f>
              <c:numCache>
                <c:formatCode>_(* #,##0.00_);_(* \(#,##0.00\);_(* "-"??_);_(@_)</c:formatCode>
                <c:ptCount val="43"/>
                <c:pt idx="0">
                  <c:v>18.75</c:v>
                </c:pt>
                <c:pt idx="1">
                  <c:v>5.2631578947368416</c:v>
                </c:pt>
                <c:pt idx="2">
                  <c:v>0</c:v>
                </c:pt>
                <c:pt idx="3">
                  <c:v>0</c:v>
                </c:pt>
                <c:pt idx="4">
                  <c:v>9.0909090909090917</c:v>
                </c:pt>
                <c:pt idx="5">
                  <c:v>9.0909090909090917</c:v>
                </c:pt>
                <c:pt idx="6">
                  <c:v>9.0909090909090917</c:v>
                </c:pt>
                <c:pt idx="7">
                  <c:v>31.818181818181817</c:v>
                </c:pt>
                <c:pt idx="8">
                  <c:v>27.777777777777779</c:v>
                </c:pt>
                <c:pt idx="9">
                  <c:v>44.444444444444443</c:v>
                </c:pt>
                <c:pt idx="10">
                  <c:v>66.666666666666657</c:v>
                </c:pt>
                <c:pt idx="11">
                  <c:v>62.5</c:v>
                </c:pt>
                <c:pt idx="12">
                  <c:v>75</c:v>
                </c:pt>
                <c:pt idx="13">
                  <c:v>64.285714285714292</c:v>
                </c:pt>
                <c:pt idx="14">
                  <c:v>71.428571428571431</c:v>
                </c:pt>
                <c:pt idx="15">
                  <c:v>66.666666666666657</c:v>
                </c:pt>
                <c:pt idx="16">
                  <c:v>66.666666666666657</c:v>
                </c:pt>
                <c:pt idx="17">
                  <c:v>61.53846153846154</c:v>
                </c:pt>
                <c:pt idx="18">
                  <c:v>60</c:v>
                </c:pt>
                <c:pt idx="19">
                  <c:v>50</c:v>
                </c:pt>
                <c:pt idx="20">
                  <c:v>40</c:v>
                </c:pt>
                <c:pt idx="21">
                  <c:v>47.058823529411761</c:v>
                </c:pt>
                <c:pt idx="22">
                  <c:v>50</c:v>
                </c:pt>
                <c:pt idx="23">
                  <c:v>60</c:v>
                </c:pt>
                <c:pt idx="24">
                  <c:v>63.636363636363633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77.777777777777786</c:v>
                </c:pt>
                <c:pt idx="28">
                  <c:v>50</c:v>
                </c:pt>
                <c:pt idx="29">
                  <c:v>30.76923076923077</c:v>
                </c:pt>
                <c:pt idx="30">
                  <c:v>36.363636363636367</c:v>
                </c:pt>
                <c:pt idx="31">
                  <c:v>44.444444444444443</c:v>
                </c:pt>
                <c:pt idx="32">
                  <c:v>30</c:v>
                </c:pt>
                <c:pt idx="33">
                  <c:v>50</c:v>
                </c:pt>
                <c:pt idx="34">
                  <c:v>-10</c:v>
                </c:pt>
                <c:pt idx="35">
                  <c:v>40</c:v>
                </c:pt>
                <c:pt idx="36">
                  <c:v>20</c:v>
                </c:pt>
                <c:pt idx="37">
                  <c:v>22.222222222222221</c:v>
                </c:pt>
                <c:pt idx="38">
                  <c:v>57.142857142857139</c:v>
                </c:pt>
                <c:pt idx="39">
                  <c:v>22.222222222222221</c:v>
                </c:pt>
                <c:pt idx="40" formatCode="0.00">
                  <c:v>25</c:v>
                </c:pt>
                <c:pt idx="41">
                  <c:v>22.222222222222221</c:v>
                </c:pt>
                <c:pt idx="42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6A49-404A-8EB9-FDED79EC9C9A}"/>
            </c:ext>
          </c:extLst>
        </c:ser>
        <c:ser>
          <c:idx val="7"/>
          <c:order val="7"/>
          <c:tx>
            <c:strRef>
              <c:f>'G5'!$J$96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'G5'!$J$97:$J$139</c:f>
              <c:numCache>
                <c:formatCode>_(* #,##0.00_);_(* \(#,##0.00\);_(* "-"??_);_(@_)</c:formatCode>
                <c:ptCount val="43"/>
                <c:pt idx="0">
                  <c:v>56.25</c:v>
                </c:pt>
                <c:pt idx="1">
                  <c:v>15.789473684210526</c:v>
                </c:pt>
                <c:pt idx="2">
                  <c:v>14.285714285714285</c:v>
                </c:pt>
                <c:pt idx="3">
                  <c:v>-30</c:v>
                </c:pt>
                <c:pt idx="4">
                  <c:v>-31.818181818181817</c:v>
                </c:pt>
                <c:pt idx="5">
                  <c:v>-31.818181818181817</c:v>
                </c:pt>
                <c:pt idx="6">
                  <c:v>0</c:v>
                </c:pt>
                <c:pt idx="7">
                  <c:v>22.727272727272727</c:v>
                </c:pt>
                <c:pt idx="8">
                  <c:v>-5.5555555555555554</c:v>
                </c:pt>
                <c:pt idx="9">
                  <c:v>11.111111111111111</c:v>
                </c:pt>
                <c:pt idx="10">
                  <c:v>5.5555555555555554</c:v>
                </c:pt>
                <c:pt idx="11">
                  <c:v>31.25</c:v>
                </c:pt>
                <c:pt idx="12">
                  <c:v>25</c:v>
                </c:pt>
                <c:pt idx="13">
                  <c:v>64.285714285714292</c:v>
                </c:pt>
                <c:pt idx="14">
                  <c:v>42.857142857142854</c:v>
                </c:pt>
                <c:pt idx="15">
                  <c:v>40</c:v>
                </c:pt>
                <c:pt idx="16">
                  <c:v>13.333333333333334</c:v>
                </c:pt>
                <c:pt idx="17">
                  <c:v>61.53846153846154</c:v>
                </c:pt>
                <c:pt idx="18">
                  <c:v>46.666666666666664</c:v>
                </c:pt>
                <c:pt idx="19">
                  <c:v>50</c:v>
                </c:pt>
                <c:pt idx="20">
                  <c:v>26.666666666666668</c:v>
                </c:pt>
                <c:pt idx="21">
                  <c:v>29.411764705882355</c:v>
                </c:pt>
                <c:pt idx="22">
                  <c:v>46.153846153846153</c:v>
                </c:pt>
                <c:pt idx="23">
                  <c:v>0</c:v>
                </c:pt>
                <c:pt idx="24">
                  <c:v>9.0909090909090917</c:v>
                </c:pt>
                <c:pt idx="25">
                  <c:v>35.714285714285715</c:v>
                </c:pt>
                <c:pt idx="26">
                  <c:v>22.222222222222221</c:v>
                </c:pt>
                <c:pt idx="27">
                  <c:v>-11.111111111111111</c:v>
                </c:pt>
                <c:pt idx="28">
                  <c:v>14.285714285714285</c:v>
                </c:pt>
                <c:pt idx="29">
                  <c:v>-38.461538461538467</c:v>
                </c:pt>
                <c:pt idx="30">
                  <c:v>-27.27272727272727</c:v>
                </c:pt>
                <c:pt idx="31">
                  <c:v>0</c:v>
                </c:pt>
                <c:pt idx="32">
                  <c:v>-80</c:v>
                </c:pt>
                <c:pt idx="33">
                  <c:v>-25</c:v>
                </c:pt>
                <c:pt idx="34">
                  <c:v>-20</c:v>
                </c:pt>
                <c:pt idx="35">
                  <c:v>-10</c:v>
                </c:pt>
                <c:pt idx="36">
                  <c:v>-10</c:v>
                </c:pt>
                <c:pt idx="37">
                  <c:v>11.111111111111111</c:v>
                </c:pt>
                <c:pt idx="38">
                  <c:v>42.857142857142854</c:v>
                </c:pt>
                <c:pt idx="39">
                  <c:v>33.333333333333329</c:v>
                </c:pt>
                <c:pt idx="40" formatCode="0.00">
                  <c:v>-25</c:v>
                </c:pt>
                <c:pt idx="41">
                  <c:v>0</c:v>
                </c:pt>
                <c:pt idx="42">
                  <c:v>37.5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6A49-404A-8EB9-FDED79EC9C9A}"/>
            </c:ext>
          </c:extLst>
        </c:ser>
        <c:ser>
          <c:idx val="9"/>
          <c:order val="8"/>
          <c:tx>
            <c:strRef>
              <c:f>'G5'!$F$96</c:f>
              <c:strCache>
                <c:ptCount val="1"/>
                <c:pt idx="0">
                  <c:v>Construcción</c:v>
                </c:pt>
              </c:strCache>
            </c:strRef>
          </c:tx>
          <c:cat>
            <c:numRef>
              <c:f>'G5'!$B$97:$B$139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'G5'!$F$97:$F$139</c:f>
              <c:numCache>
                <c:formatCode>_(* #,##0.00_);_(* \(#,##0.00\);_(* "-"??_);_(@_)</c:formatCode>
                <c:ptCount val="43"/>
                <c:pt idx="0">
                  <c:v>31.25</c:v>
                </c:pt>
                <c:pt idx="1">
                  <c:v>31.578947368421051</c:v>
                </c:pt>
                <c:pt idx="2">
                  <c:v>-4.7619047619047619</c:v>
                </c:pt>
                <c:pt idx="3">
                  <c:v>-30</c:v>
                </c:pt>
                <c:pt idx="4">
                  <c:v>-9.0909090909090917</c:v>
                </c:pt>
                <c:pt idx="5">
                  <c:v>-9.0909090909090917</c:v>
                </c:pt>
                <c:pt idx="6">
                  <c:v>0</c:v>
                </c:pt>
                <c:pt idx="7">
                  <c:v>27.27272727272727</c:v>
                </c:pt>
                <c:pt idx="8">
                  <c:v>5.5555555555555554</c:v>
                </c:pt>
                <c:pt idx="9">
                  <c:v>33.333333333333329</c:v>
                </c:pt>
                <c:pt idx="10">
                  <c:v>50</c:v>
                </c:pt>
                <c:pt idx="11">
                  <c:v>43.75</c:v>
                </c:pt>
                <c:pt idx="12">
                  <c:v>43.75</c:v>
                </c:pt>
                <c:pt idx="13">
                  <c:v>57.142857142857139</c:v>
                </c:pt>
                <c:pt idx="14">
                  <c:v>14.285714285714285</c:v>
                </c:pt>
                <c:pt idx="15">
                  <c:v>20</c:v>
                </c:pt>
                <c:pt idx="16">
                  <c:v>40</c:v>
                </c:pt>
                <c:pt idx="17">
                  <c:v>46.153846153846153</c:v>
                </c:pt>
                <c:pt idx="18">
                  <c:v>53.333333333333336</c:v>
                </c:pt>
                <c:pt idx="19">
                  <c:v>43.75</c:v>
                </c:pt>
                <c:pt idx="20">
                  <c:v>26.666666666666668</c:v>
                </c:pt>
                <c:pt idx="21">
                  <c:v>47.058823529411761</c:v>
                </c:pt>
                <c:pt idx="22">
                  <c:v>50</c:v>
                </c:pt>
                <c:pt idx="23">
                  <c:v>30</c:v>
                </c:pt>
                <c:pt idx="24">
                  <c:v>36.363636363636367</c:v>
                </c:pt>
                <c:pt idx="25">
                  <c:v>64.285714285714292</c:v>
                </c:pt>
                <c:pt idx="26">
                  <c:v>66.666666666666657</c:v>
                </c:pt>
                <c:pt idx="27">
                  <c:v>22.222222222222221</c:v>
                </c:pt>
                <c:pt idx="28">
                  <c:v>57.142857142857139</c:v>
                </c:pt>
                <c:pt idx="29">
                  <c:v>23.076923076923077</c:v>
                </c:pt>
                <c:pt idx="30">
                  <c:v>27.27272727272727</c:v>
                </c:pt>
                <c:pt idx="31">
                  <c:v>22.222222222222221</c:v>
                </c:pt>
                <c:pt idx="32">
                  <c:v>60</c:v>
                </c:pt>
                <c:pt idx="33">
                  <c:v>62.5</c:v>
                </c:pt>
                <c:pt idx="34">
                  <c:v>40</c:v>
                </c:pt>
                <c:pt idx="35">
                  <c:v>10</c:v>
                </c:pt>
                <c:pt idx="36">
                  <c:v>-10</c:v>
                </c:pt>
                <c:pt idx="37">
                  <c:v>-11.111111111111111</c:v>
                </c:pt>
                <c:pt idx="38">
                  <c:v>42.857142857142854</c:v>
                </c:pt>
                <c:pt idx="39">
                  <c:v>-11.111111111111111</c:v>
                </c:pt>
                <c:pt idx="40" formatCode="0.00">
                  <c:v>-12.5</c:v>
                </c:pt>
                <c:pt idx="41">
                  <c:v>0</c:v>
                </c:pt>
                <c:pt idx="42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A49-404A-8EB9-FDED79EC9C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4661360"/>
        <c:axId val="315251952"/>
      </c:lineChart>
      <c:dateAx>
        <c:axId val="314661360"/>
        <c:scaling>
          <c:orientation val="minMax"/>
          <c:min val="41791"/>
        </c:scaling>
        <c:delete val="0"/>
        <c:axPos val="b"/>
        <c:numFmt formatCode="mmm\-yy" sourceLinked="0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15251952"/>
        <c:crosses val="autoZero"/>
        <c:auto val="0"/>
        <c:lblOffset val="100"/>
        <c:baseTimeUnit val="months"/>
        <c:majorUnit val="3"/>
        <c:majorTimeUnit val="months"/>
      </c:dateAx>
      <c:valAx>
        <c:axId val="31525195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4661360"/>
        <c:crosses val="autoZero"/>
        <c:crossBetween val="between"/>
        <c:majorUnit val="2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1.3048079899454931E-2"/>
          <c:y val="0.76469874240910329"/>
          <c:w val="0.97385276335288995"/>
          <c:h val="7.831099893161339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1" l="0.70000000000000062" r="0.70000000000000062" t="0.750000000000008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ES"/>
              <a:t>C) Cooperativas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850860450608906E-2"/>
          <c:y val="0.105297786402647"/>
          <c:w val="0.88632826162181289"/>
          <c:h val="0.60940671477996011"/>
        </c:manualLayout>
      </c:layout>
      <c:lineChart>
        <c:grouping val="standard"/>
        <c:varyColors val="0"/>
        <c:ser>
          <c:idx val="0"/>
          <c:order val="0"/>
          <c:tx>
            <c:strRef>
              <c:f>'G5'!$C$8</c:f>
              <c:strCache>
                <c:ptCount val="1"/>
                <c:pt idx="0">
                  <c:v>Industria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'G5'!$C$143:$C$185</c:f>
              <c:numCache>
                <c:formatCode>_(* #,##0.00_);_(* \(#,##0.00\);_(* "-"??_);_(@_)</c:formatCode>
                <c:ptCount val="43"/>
                <c:pt idx="0">
                  <c:v>50</c:v>
                </c:pt>
                <c:pt idx="1">
                  <c:v>40</c:v>
                </c:pt>
                <c:pt idx="2">
                  <c:v>42.857142857142854</c:v>
                </c:pt>
                <c:pt idx="3">
                  <c:v>57.142857142857139</c:v>
                </c:pt>
                <c:pt idx="4">
                  <c:v>28.571428571428569</c:v>
                </c:pt>
                <c:pt idx="5">
                  <c:v>33.333333333333329</c:v>
                </c:pt>
                <c:pt idx="6">
                  <c:v>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57.142857142857139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16.666666666666664</c:v>
                </c:pt>
                <c:pt idx="13">
                  <c:v>57.142857142857139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0</c:v>
                </c:pt>
                <c:pt idx="17">
                  <c:v>16.666666666666664</c:v>
                </c:pt>
                <c:pt idx="18">
                  <c:v>57.142857142857139</c:v>
                </c:pt>
                <c:pt idx="19">
                  <c:v>14.285714285714285</c:v>
                </c:pt>
                <c:pt idx="20">
                  <c:v>-14.285714285714285</c:v>
                </c:pt>
                <c:pt idx="21">
                  <c:v>14.285714285714285</c:v>
                </c:pt>
                <c:pt idx="22">
                  <c:v>14.285714285714285</c:v>
                </c:pt>
                <c:pt idx="23">
                  <c:v>0</c:v>
                </c:pt>
                <c:pt idx="24">
                  <c:v>40</c:v>
                </c:pt>
                <c:pt idx="25">
                  <c:v>0</c:v>
                </c:pt>
                <c:pt idx="26">
                  <c:v>25</c:v>
                </c:pt>
                <c:pt idx="27">
                  <c:v>75</c:v>
                </c:pt>
                <c:pt idx="28">
                  <c:v>40</c:v>
                </c:pt>
                <c:pt idx="29">
                  <c:v>-20</c:v>
                </c:pt>
                <c:pt idx="30">
                  <c:v>40</c:v>
                </c:pt>
                <c:pt idx="31">
                  <c:v>60</c:v>
                </c:pt>
                <c:pt idx="32">
                  <c:v>0</c:v>
                </c:pt>
                <c:pt idx="33">
                  <c:v>25</c:v>
                </c:pt>
                <c:pt idx="34">
                  <c:v>40</c:v>
                </c:pt>
                <c:pt idx="35" formatCode="General">
                  <c:v>75</c:v>
                </c:pt>
                <c:pt idx="36" formatCode="General">
                  <c:v>50</c:v>
                </c:pt>
                <c:pt idx="37" formatCode="General">
                  <c:v>-33.333333333333329</c:v>
                </c:pt>
                <c:pt idx="38">
                  <c:v>0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B98-4404-8F3B-29F52441F99C}"/>
            </c:ext>
          </c:extLst>
        </c:ser>
        <c:ser>
          <c:idx val="1"/>
          <c:order val="1"/>
          <c:tx>
            <c:strRef>
              <c:f>'G5'!$D$8</c:f>
              <c:strCache>
                <c:ptCount val="1"/>
                <c:pt idx="0">
                  <c:v>Servicios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'G5'!$D$143:$D$185</c:f>
              <c:numCache>
                <c:formatCode>_(* #,##0.00_);_(* \(#,##0.00\);_(* "-"??_);_(@_)</c:formatCode>
                <c:ptCount val="43"/>
                <c:pt idx="0">
                  <c:v>25</c:v>
                </c:pt>
                <c:pt idx="1">
                  <c:v>60</c:v>
                </c:pt>
                <c:pt idx="2">
                  <c:v>28.571428571428569</c:v>
                </c:pt>
                <c:pt idx="3">
                  <c:v>57.142857142857139</c:v>
                </c:pt>
                <c:pt idx="4">
                  <c:v>14.285714285714285</c:v>
                </c:pt>
                <c:pt idx="5">
                  <c:v>33.3333333333333</c:v>
                </c:pt>
                <c:pt idx="6">
                  <c:v>14.285714285714285</c:v>
                </c:pt>
                <c:pt idx="7">
                  <c:v>42.857142857142854</c:v>
                </c:pt>
                <c:pt idx="8">
                  <c:v>14.285714285714285</c:v>
                </c:pt>
                <c:pt idx="9">
                  <c:v>42.857142857142854</c:v>
                </c:pt>
                <c:pt idx="10">
                  <c:v>66.666666666666657</c:v>
                </c:pt>
                <c:pt idx="11">
                  <c:v>28.571428571428569</c:v>
                </c:pt>
                <c:pt idx="12">
                  <c:v>33.333333333333329</c:v>
                </c:pt>
                <c:pt idx="13">
                  <c:v>42.857142857142854</c:v>
                </c:pt>
                <c:pt idx="14">
                  <c:v>57.142857142857139</c:v>
                </c:pt>
                <c:pt idx="15">
                  <c:v>42.857142857142854</c:v>
                </c:pt>
                <c:pt idx="16">
                  <c:v>14.285714285714285</c:v>
                </c:pt>
                <c:pt idx="17">
                  <c:v>0</c:v>
                </c:pt>
                <c:pt idx="18">
                  <c:v>57.142857142857139</c:v>
                </c:pt>
                <c:pt idx="19">
                  <c:v>42.857142857142854</c:v>
                </c:pt>
                <c:pt idx="20">
                  <c:v>42.857142857142854</c:v>
                </c:pt>
                <c:pt idx="21">
                  <c:v>42.857142857142854</c:v>
                </c:pt>
                <c:pt idx="22">
                  <c:v>71.428571428571431</c:v>
                </c:pt>
                <c:pt idx="23">
                  <c:v>50</c:v>
                </c:pt>
                <c:pt idx="24">
                  <c:v>60</c:v>
                </c:pt>
                <c:pt idx="25">
                  <c:v>50</c:v>
                </c:pt>
                <c:pt idx="26">
                  <c:v>100</c:v>
                </c:pt>
                <c:pt idx="27">
                  <c:v>100</c:v>
                </c:pt>
                <c:pt idx="28">
                  <c:v>60</c:v>
                </c:pt>
                <c:pt idx="29">
                  <c:v>40</c:v>
                </c:pt>
                <c:pt idx="30">
                  <c:v>60</c:v>
                </c:pt>
                <c:pt idx="31">
                  <c:v>80</c:v>
                </c:pt>
                <c:pt idx="32">
                  <c:v>-40</c:v>
                </c:pt>
                <c:pt idx="33">
                  <c:v>25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75</c:v>
                </c:pt>
                <c:pt idx="37" formatCode="General">
                  <c:v>-33.333333333333329</c:v>
                </c:pt>
                <c:pt idx="38">
                  <c:v>25</c:v>
                </c:pt>
                <c:pt idx="39">
                  <c:v>50</c:v>
                </c:pt>
                <c:pt idx="40" formatCode="0.00">
                  <c:v>0</c:v>
                </c:pt>
                <c:pt idx="41" formatCode="General">
                  <c:v>25</c:v>
                </c:pt>
                <c:pt idx="42" formatCode="General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B98-4404-8F3B-29F52441F99C}"/>
            </c:ext>
          </c:extLst>
        </c:ser>
        <c:ser>
          <c:idx val="2"/>
          <c:order val="2"/>
          <c:tx>
            <c:strRef>
              <c:f>'G5'!$E$8</c:f>
              <c:strCache>
                <c:ptCount val="1"/>
                <c:pt idx="0">
                  <c:v>Comercio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'G5'!$E$143:$E$185</c:f>
              <c:numCache>
                <c:formatCode>_(* #,##0.00_);_(* \(#,##0.00\);_(* "-"??_);_(@_)</c:formatCode>
                <c:ptCount val="43"/>
                <c:pt idx="0">
                  <c:v>50</c:v>
                </c:pt>
                <c:pt idx="1">
                  <c:v>80</c:v>
                </c:pt>
                <c:pt idx="2">
                  <c:v>71.428571428571431</c:v>
                </c:pt>
                <c:pt idx="3">
                  <c:v>42.857142857142854</c:v>
                </c:pt>
                <c:pt idx="4">
                  <c:v>0</c:v>
                </c:pt>
                <c:pt idx="5">
                  <c:v>33.333333333333329</c:v>
                </c:pt>
                <c:pt idx="6">
                  <c:v>42.857142857142854</c:v>
                </c:pt>
                <c:pt idx="7">
                  <c:v>42.857142857142854</c:v>
                </c:pt>
                <c:pt idx="8">
                  <c:v>57.142857142857139</c:v>
                </c:pt>
                <c:pt idx="9">
                  <c:v>42.857142857142854</c:v>
                </c:pt>
                <c:pt idx="10">
                  <c:v>83.333333333333343</c:v>
                </c:pt>
                <c:pt idx="11">
                  <c:v>85.714285714285708</c:v>
                </c:pt>
                <c:pt idx="12">
                  <c:v>50</c:v>
                </c:pt>
                <c:pt idx="13">
                  <c:v>57.142857142857139</c:v>
                </c:pt>
                <c:pt idx="14">
                  <c:v>85.714285714285708</c:v>
                </c:pt>
                <c:pt idx="15">
                  <c:v>57.142857142857139</c:v>
                </c:pt>
                <c:pt idx="16">
                  <c:v>42.857142857142854</c:v>
                </c:pt>
                <c:pt idx="17">
                  <c:v>16.666666666666664</c:v>
                </c:pt>
                <c:pt idx="18">
                  <c:v>85.714285714285708</c:v>
                </c:pt>
                <c:pt idx="19">
                  <c:v>85.714285714285708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71.428571428571431</c:v>
                </c:pt>
                <c:pt idx="23">
                  <c:v>50</c:v>
                </c:pt>
                <c:pt idx="24">
                  <c:v>80</c:v>
                </c:pt>
                <c:pt idx="25">
                  <c:v>50</c:v>
                </c:pt>
                <c:pt idx="26">
                  <c:v>100</c:v>
                </c:pt>
                <c:pt idx="27">
                  <c:v>75</c:v>
                </c:pt>
                <c:pt idx="28">
                  <c:v>40</c:v>
                </c:pt>
                <c:pt idx="29">
                  <c:v>40</c:v>
                </c:pt>
                <c:pt idx="30">
                  <c:v>80</c:v>
                </c:pt>
                <c:pt idx="31">
                  <c:v>60</c:v>
                </c:pt>
                <c:pt idx="32">
                  <c:v>-40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50</c:v>
                </c:pt>
                <c:pt idx="36" formatCode="General">
                  <c:v>50</c:v>
                </c:pt>
                <c:pt idx="37" formatCode="General">
                  <c:v>-66.666666666666657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25</c:v>
                </c:pt>
                <c:pt idx="41" formatCode="General">
                  <c:v>50</c:v>
                </c:pt>
                <c:pt idx="4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B98-4404-8F3B-29F52441F99C}"/>
            </c:ext>
          </c:extLst>
        </c:ser>
        <c:ser>
          <c:idx val="3"/>
          <c:order val="3"/>
          <c:tx>
            <c:strRef>
              <c:f>'G5'!$H$8</c:f>
              <c:strCache>
                <c:ptCount val="1"/>
                <c:pt idx="0">
                  <c:v>Comunicaciones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'G5'!$H$143:$H$185</c:f>
              <c:numCache>
                <c:formatCode>_(* #,##0.00_);_(* \(#,##0.00\);_(* "-"??_);_(@_)</c:formatCode>
                <c:ptCount val="43"/>
                <c:pt idx="0">
                  <c:v>-75</c:v>
                </c:pt>
                <c:pt idx="1">
                  <c:v>-20</c:v>
                </c:pt>
                <c:pt idx="2">
                  <c:v>14.285714285714285</c:v>
                </c:pt>
                <c:pt idx="3">
                  <c:v>14.285714285714285</c:v>
                </c:pt>
                <c:pt idx="4">
                  <c:v>0</c:v>
                </c:pt>
                <c:pt idx="5">
                  <c:v>16.666666666666664</c:v>
                </c:pt>
                <c:pt idx="6">
                  <c:v>0</c:v>
                </c:pt>
                <c:pt idx="7">
                  <c:v>14.285714285714285</c:v>
                </c:pt>
                <c:pt idx="8">
                  <c:v>-28.571428571428569</c:v>
                </c:pt>
                <c:pt idx="9">
                  <c:v>-14.285714285714285</c:v>
                </c:pt>
                <c:pt idx="10">
                  <c:v>83.333333333333343</c:v>
                </c:pt>
                <c:pt idx="11">
                  <c:v>14.285714285714285</c:v>
                </c:pt>
                <c:pt idx="12">
                  <c:v>0</c:v>
                </c:pt>
                <c:pt idx="13">
                  <c:v>14.285714285714285</c:v>
                </c:pt>
                <c:pt idx="14">
                  <c:v>14.285714285714285</c:v>
                </c:pt>
                <c:pt idx="15">
                  <c:v>-28.999999999999996</c:v>
                </c:pt>
                <c:pt idx="16">
                  <c:v>14.285714285714285</c:v>
                </c:pt>
                <c:pt idx="17">
                  <c:v>-17</c:v>
                </c:pt>
                <c:pt idx="18">
                  <c:v>0</c:v>
                </c:pt>
                <c:pt idx="19">
                  <c:v>28.571428571428569</c:v>
                </c:pt>
                <c:pt idx="20">
                  <c:v>0</c:v>
                </c:pt>
                <c:pt idx="21">
                  <c:v>0</c:v>
                </c:pt>
                <c:pt idx="22">
                  <c:v>28.571428571428569</c:v>
                </c:pt>
                <c:pt idx="23">
                  <c:v>16.666666666666664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0</c:v>
                </c:pt>
                <c:pt idx="30">
                  <c:v>20</c:v>
                </c:pt>
                <c:pt idx="31">
                  <c:v>60</c:v>
                </c:pt>
                <c:pt idx="32">
                  <c:v>20</c:v>
                </c:pt>
                <c:pt idx="33">
                  <c:v>0</c:v>
                </c:pt>
                <c:pt idx="34">
                  <c:v>60</c:v>
                </c:pt>
                <c:pt idx="35" formatCode="General">
                  <c:v>75</c:v>
                </c:pt>
                <c:pt idx="36" formatCode="General">
                  <c:v>0</c:v>
                </c:pt>
                <c:pt idx="37" formatCode="General">
                  <c:v>-33.333333333333329</c:v>
                </c:pt>
                <c:pt idx="38">
                  <c:v>50</c:v>
                </c:pt>
                <c:pt idx="39">
                  <c:v>50</c:v>
                </c:pt>
                <c:pt idx="40" formatCode="0.00">
                  <c:v>50</c:v>
                </c:pt>
                <c:pt idx="41" formatCode="General">
                  <c:v>0</c:v>
                </c:pt>
                <c:pt idx="42" formatCode="General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B98-4404-8F3B-29F52441F99C}"/>
            </c:ext>
          </c:extLst>
        </c:ser>
        <c:ser>
          <c:idx val="4"/>
          <c:order val="4"/>
          <c:tx>
            <c:strRef>
              <c:f>'G5'!$G$8</c:f>
              <c:strCache>
                <c:ptCount val="1"/>
                <c:pt idx="0">
                  <c:v>Agropecuario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'G5'!$G$143:$G$185</c:f>
              <c:numCache>
                <c:formatCode>_(* #,##0.00_);_(* \(#,##0.00\);_(* "-"??_);_(@_)</c:formatCode>
                <c:ptCount val="43"/>
                <c:pt idx="0">
                  <c:v>-25</c:v>
                </c:pt>
                <c:pt idx="1">
                  <c:v>-20</c:v>
                </c:pt>
                <c:pt idx="2">
                  <c:v>-28.571428571428569</c:v>
                </c:pt>
                <c:pt idx="3">
                  <c:v>-42.857142857142854</c:v>
                </c:pt>
                <c:pt idx="4">
                  <c:v>-57.142857142857139</c:v>
                </c:pt>
                <c:pt idx="5">
                  <c:v>-50</c:v>
                </c:pt>
                <c:pt idx="6">
                  <c:v>-42.857142857142854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0</c:v>
                </c:pt>
                <c:pt idx="11">
                  <c:v>-28.571428571428569</c:v>
                </c:pt>
                <c:pt idx="12">
                  <c:v>-83.333333333333343</c:v>
                </c:pt>
                <c:pt idx="13">
                  <c:v>-42.857142857142854</c:v>
                </c:pt>
                <c:pt idx="14">
                  <c:v>-57.142857142857139</c:v>
                </c:pt>
                <c:pt idx="15">
                  <c:v>-71.428571428571431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-71.428571428571431</c:v>
                </c:pt>
                <c:pt idx="19">
                  <c:v>-71.428571428571431</c:v>
                </c:pt>
                <c:pt idx="20">
                  <c:v>-85.714285714285708</c:v>
                </c:pt>
                <c:pt idx="21">
                  <c:v>-57.142857142857096</c:v>
                </c:pt>
                <c:pt idx="22">
                  <c:v>-100</c:v>
                </c:pt>
                <c:pt idx="23">
                  <c:v>-33.333333333333329</c:v>
                </c:pt>
                <c:pt idx="24">
                  <c:v>-60</c:v>
                </c:pt>
                <c:pt idx="25">
                  <c:v>-100</c:v>
                </c:pt>
                <c:pt idx="26">
                  <c:v>-50</c:v>
                </c:pt>
                <c:pt idx="27">
                  <c:v>-50</c:v>
                </c:pt>
                <c:pt idx="28">
                  <c:v>-40</c:v>
                </c:pt>
                <c:pt idx="29">
                  <c:v>-60</c:v>
                </c:pt>
                <c:pt idx="30">
                  <c:v>-20</c:v>
                </c:pt>
                <c:pt idx="31">
                  <c:v>-60</c:v>
                </c:pt>
                <c:pt idx="32">
                  <c:v>20</c:v>
                </c:pt>
                <c:pt idx="33">
                  <c:v>-75</c:v>
                </c:pt>
                <c:pt idx="34">
                  <c:v>-60</c:v>
                </c:pt>
                <c:pt idx="35" formatCode="General">
                  <c:v>-75</c:v>
                </c:pt>
                <c:pt idx="36" formatCode="General">
                  <c:v>-75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B98-4404-8F3B-29F52441F99C}"/>
            </c:ext>
          </c:extLst>
        </c:ser>
        <c:ser>
          <c:idx val="5"/>
          <c:order val="5"/>
          <c:tx>
            <c:strRef>
              <c:f>'G5'!$I$8</c:f>
              <c:strCache>
                <c:ptCount val="1"/>
                <c:pt idx="0">
                  <c:v>Exportadores</c:v>
                </c:pt>
              </c:strCache>
            </c:strRef>
          </c:tx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'G5'!$I$143:$I$185</c:f>
              <c:numCache>
                <c:formatCode>_(* #,##0.00_);_(* \(#,##0.00\);_(* "-"??_);_(@_)</c:formatCode>
                <c:ptCount val="43"/>
                <c:pt idx="0">
                  <c:v>-50</c:v>
                </c:pt>
                <c:pt idx="1">
                  <c:v>-20</c:v>
                </c:pt>
                <c:pt idx="2">
                  <c:v>-14.285714285714285</c:v>
                </c:pt>
                <c:pt idx="3">
                  <c:v>0</c:v>
                </c:pt>
                <c:pt idx="4">
                  <c:v>-71.428571428571431</c:v>
                </c:pt>
                <c:pt idx="5">
                  <c:v>-83.333333333333343</c:v>
                </c:pt>
                <c:pt idx="6">
                  <c:v>-85.714285714285708</c:v>
                </c:pt>
                <c:pt idx="7">
                  <c:v>-57.142857142857139</c:v>
                </c:pt>
                <c:pt idx="8">
                  <c:v>-57.142857142857139</c:v>
                </c:pt>
                <c:pt idx="9">
                  <c:v>-57.142857142857139</c:v>
                </c:pt>
                <c:pt idx="10">
                  <c:v>-33.333333333333329</c:v>
                </c:pt>
                <c:pt idx="11">
                  <c:v>-42.857142857142854</c:v>
                </c:pt>
                <c:pt idx="12">
                  <c:v>-33.333333333333329</c:v>
                </c:pt>
                <c:pt idx="13">
                  <c:v>-71.428571428571431</c:v>
                </c:pt>
                <c:pt idx="14">
                  <c:v>-71.428571428571431</c:v>
                </c:pt>
                <c:pt idx="15">
                  <c:v>-86</c:v>
                </c:pt>
                <c:pt idx="16">
                  <c:v>-42.857142857142854</c:v>
                </c:pt>
                <c:pt idx="17">
                  <c:v>-50</c:v>
                </c:pt>
                <c:pt idx="18">
                  <c:v>-57.142857142857139</c:v>
                </c:pt>
                <c:pt idx="19">
                  <c:v>-71.428571428571431</c:v>
                </c:pt>
                <c:pt idx="20">
                  <c:v>-50</c:v>
                </c:pt>
                <c:pt idx="21">
                  <c:v>-71.428571428571431</c:v>
                </c:pt>
                <c:pt idx="22">
                  <c:v>-28.571428571428569</c:v>
                </c:pt>
                <c:pt idx="23">
                  <c:v>-16.666666666666664</c:v>
                </c:pt>
                <c:pt idx="24">
                  <c:v>0</c:v>
                </c:pt>
                <c:pt idx="25">
                  <c:v>-25</c:v>
                </c:pt>
                <c:pt idx="26">
                  <c:v>0</c:v>
                </c:pt>
                <c:pt idx="27">
                  <c:v>25</c:v>
                </c:pt>
                <c:pt idx="28">
                  <c:v>0</c:v>
                </c:pt>
                <c:pt idx="29">
                  <c:v>-20</c:v>
                </c:pt>
                <c:pt idx="30">
                  <c:v>-20</c:v>
                </c:pt>
                <c:pt idx="31">
                  <c:v>20</c:v>
                </c:pt>
                <c:pt idx="32">
                  <c:v>60</c:v>
                </c:pt>
                <c:pt idx="33">
                  <c:v>0</c:v>
                </c:pt>
                <c:pt idx="34">
                  <c:v>-20</c:v>
                </c:pt>
                <c:pt idx="35" formatCode="General">
                  <c:v>0</c:v>
                </c:pt>
                <c:pt idx="36" formatCode="General">
                  <c:v>-50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-25</c:v>
                </c:pt>
                <c:pt idx="41" formatCode="General">
                  <c:v>-25</c:v>
                </c:pt>
                <c:pt idx="42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B98-4404-8F3B-29F52441F99C}"/>
            </c:ext>
          </c:extLst>
        </c:ser>
        <c:ser>
          <c:idx val="6"/>
          <c:order val="6"/>
          <c:tx>
            <c:strRef>
              <c:f>'G5'!$L$142</c:f>
              <c:strCache>
                <c:ptCount val="1"/>
                <c:pt idx="0">
                  <c:v>Personas naturales</c:v>
                </c:pt>
              </c:strCache>
            </c:strRef>
          </c:tx>
          <c:spPr>
            <a:ln>
              <a:solidFill>
                <a:srgbClr val="D991CF"/>
              </a:solidFill>
            </a:ln>
          </c:spPr>
          <c:marker>
            <c:symbol val="plus"/>
            <c:size val="7"/>
            <c:spPr>
              <a:solidFill>
                <a:srgbClr val="D991CF"/>
              </a:solidFill>
              <a:ln>
                <a:noFill/>
              </a:ln>
            </c:spPr>
          </c:marker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'G5'!$L$143:$L$185</c:f>
              <c:numCache>
                <c:formatCode>_(* #,##0.00_);_(* \(#,##0.00\);_(* "-"??_);_(@_)</c:formatCode>
                <c:ptCount val="43"/>
                <c:pt idx="0">
                  <c:v>0</c:v>
                </c:pt>
                <c:pt idx="1">
                  <c:v>100</c:v>
                </c:pt>
                <c:pt idx="2">
                  <c:v>57.142857142857139</c:v>
                </c:pt>
                <c:pt idx="3">
                  <c:v>42.857142857142854</c:v>
                </c:pt>
                <c:pt idx="4">
                  <c:v>28.571428571428569</c:v>
                </c:pt>
                <c:pt idx="5">
                  <c:v>50</c:v>
                </c:pt>
                <c:pt idx="6">
                  <c:v>-28.571428571428569</c:v>
                </c:pt>
                <c:pt idx="7">
                  <c:v>57.142857142857139</c:v>
                </c:pt>
                <c:pt idx="8">
                  <c:v>57.142857142857139</c:v>
                </c:pt>
                <c:pt idx="9">
                  <c:v>57.142857142857139</c:v>
                </c:pt>
                <c:pt idx="10">
                  <c:v>100</c:v>
                </c:pt>
                <c:pt idx="11">
                  <c:v>42.857142857142854</c:v>
                </c:pt>
                <c:pt idx="12">
                  <c:v>83.333333333333343</c:v>
                </c:pt>
                <c:pt idx="13">
                  <c:v>57.142857142857139</c:v>
                </c:pt>
                <c:pt idx="14">
                  <c:v>71.428571428571431</c:v>
                </c:pt>
                <c:pt idx="15">
                  <c:v>85.714285714285708</c:v>
                </c:pt>
                <c:pt idx="16">
                  <c:v>14.285714285714285</c:v>
                </c:pt>
                <c:pt idx="17">
                  <c:v>16.666666666666664</c:v>
                </c:pt>
                <c:pt idx="18">
                  <c:v>28.571428571428569</c:v>
                </c:pt>
                <c:pt idx="19">
                  <c:v>71.428571428571431</c:v>
                </c:pt>
                <c:pt idx="20">
                  <c:v>57.142857142857139</c:v>
                </c:pt>
                <c:pt idx="21">
                  <c:v>57.142857142857139</c:v>
                </c:pt>
                <c:pt idx="22">
                  <c:v>42.857142857142854</c:v>
                </c:pt>
                <c:pt idx="23">
                  <c:v>50</c:v>
                </c:pt>
                <c:pt idx="24">
                  <c:v>40</c:v>
                </c:pt>
                <c:pt idx="25">
                  <c:v>25</c:v>
                </c:pt>
                <c:pt idx="26">
                  <c:v>75</c:v>
                </c:pt>
                <c:pt idx="27">
                  <c:v>100</c:v>
                </c:pt>
                <c:pt idx="28">
                  <c:v>40</c:v>
                </c:pt>
                <c:pt idx="29">
                  <c:v>40</c:v>
                </c:pt>
                <c:pt idx="30">
                  <c:v>40</c:v>
                </c:pt>
                <c:pt idx="31">
                  <c:v>40</c:v>
                </c:pt>
                <c:pt idx="32">
                  <c:v>0</c:v>
                </c:pt>
                <c:pt idx="33">
                  <c:v>50</c:v>
                </c:pt>
                <c:pt idx="34">
                  <c:v>40</c:v>
                </c:pt>
                <c:pt idx="35" formatCode="General">
                  <c:v>100</c:v>
                </c:pt>
                <c:pt idx="36" formatCode="General">
                  <c:v>75</c:v>
                </c:pt>
                <c:pt idx="37" formatCode="General">
                  <c:v>0</c:v>
                </c:pt>
                <c:pt idx="38">
                  <c:v>50</c:v>
                </c:pt>
                <c:pt idx="39">
                  <c:v>100</c:v>
                </c:pt>
                <c:pt idx="40" formatCode="0.00">
                  <c:v>25</c:v>
                </c:pt>
                <c:pt idx="41" formatCode="General">
                  <c:v>75</c:v>
                </c:pt>
                <c:pt idx="42" formatCode="General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B98-4404-8F3B-29F52441F99C}"/>
            </c:ext>
          </c:extLst>
        </c:ser>
        <c:ser>
          <c:idx val="7"/>
          <c:order val="7"/>
          <c:tx>
            <c:strRef>
              <c:f>'G5'!$J$142</c:f>
              <c:strCache>
                <c:ptCount val="1"/>
                <c:pt idx="0">
                  <c:v>Importadores</c:v>
                </c:pt>
              </c:strCache>
            </c:strRef>
          </c:tx>
          <c:spPr>
            <a:ln>
              <a:solidFill>
                <a:schemeClr val="tx1">
                  <a:lumMod val="50000"/>
                  <a:lumOff val="50000"/>
                </a:schemeClr>
              </a:solidFill>
            </a:ln>
          </c:spPr>
          <c:marker>
            <c:symbol val="circle"/>
            <c:size val="7"/>
            <c:spPr>
              <a:solidFill>
                <a:schemeClr val="tx1">
                  <a:lumMod val="50000"/>
                  <a:lumOff val="50000"/>
                </a:schemeClr>
              </a:solidFill>
              <a:ln>
                <a:solidFill>
                  <a:schemeClr val="tx1">
                    <a:lumMod val="50000"/>
                    <a:lumOff val="50000"/>
                  </a:schemeClr>
                </a:solidFill>
              </a:ln>
            </c:spPr>
          </c:marker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'G5'!$J$143:$J$185</c:f>
              <c:numCache>
                <c:formatCode>_(* #,##0.00_);_(* \(#,##0.00\);_(* "-"??_);_(@_)</c:formatCode>
                <c:ptCount val="43"/>
                <c:pt idx="0">
                  <c:v>-50</c:v>
                </c:pt>
                <c:pt idx="1">
                  <c:v>-40</c:v>
                </c:pt>
                <c:pt idx="2">
                  <c:v>71.428571428571431</c:v>
                </c:pt>
                <c:pt idx="3">
                  <c:v>14.285714285714285</c:v>
                </c:pt>
                <c:pt idx="4">
                  <c:v>-42.857142857142854</c:v>
                </c:pt>
                <c:pt idx="5">
                  <c:v>-33.333333333333329</c:v>
                </c:pt>
                <c:pt idx="6">
                  <c:v>-42.857142857142854</c:v>
                </c:pt>
                <c:pt idx="7">
                  <c:v>-14.285714285714285</c:v>
                </c:pt>
                <c:pt idx="8">
                  <c:v>-42.857142857142854</c:v>
                </c:pt>
                <c:pt idx="9">
                  <c:v>-42.857142857142854</c:v>
                </c:pt>
                <c:pt idx="10">
                  <c:v>16.666666666666664</c:v>
                </c:pt>
                <c:pt idx="11">
                  <c:v>-14.285714285714285</c:v>
                </c:pt>
                <c:pt idx="12">
                  <c:v>16.666666666666664</c:v>
                </c:pt>
                <c:pt idx="13">
                  <c:v>28.571428571428569</c:v>
                </c:pt>
                <c:pt idx="14">
                  <c:v>-14.285714285714285</c:v>
                </c:pt>
                <c:pt idx="15">
                  <c:v>28.571428571428569</c:v>
                </c:pt>
                <c:pt idx="16">
                  <c:v>0</c:v>
                </c:pt>
                <c:pt idx="17">
                  <c:v>-33.333333333333329</c:v>
                </c:pt>
                <c:pt idx="18">
                  <c:v>0</c:v>
                </c:pt>
                <c:pt idx="19">
                  <c:v>0</c:v>
                </c:pt>
                <c:pt idx="20">
                  <c:v>-28.571428571428569</c:v>
                </c:pt>
                <c:pt idx="21">
                  <c:v>0</c:v>
                </c:pt>
                <c:pt idx="22">
                  <c:v>-14.285714285714285</c:v>
                </c:pt>
                <c:pt idx="23">
                  <c:v>0</c:v>
                </c:pt>
                <c:pt idx="24">
                  <c:v>20</c:v>
                </c:pt>
                <c:pt idx="25">
                  <c:v>-25</c:v>
                </c:pt>
                <c:pt idx="26">
                  <c:v>-75</c:v>
                </c:pt>
                <c:pt idx="27">
                  <c:v>-25</c:v>
                </c:pt>
                <c:pt idx="28">
                  <c:v>-80</c:v>
                </c:pt>
                <c:pt idx="29">
                  <c:v>-80</c:v>
                </c:pt>
                <c:pt idx="30">
                  <c:v>-80</c:v>
                </c:pt>
                <c:pt idx="31">
                  <c:v>-80</c:v>
                </c:pt>
                <c:pt idx="32">
                  <c:v>-20</c:v>
                </c:pt>
                <c:pt idx="33">
                  <c:v>-100</c:v>
                </c:pt>
                <c:pt idx="34">
                  <c:v>-60</c:v>
                </c:pt>
                <c:pt idx="35" formatCode="General">
                  <c:v>-25</c:v>
                </c:pt>
                <c:pt idx="36" formatCode="General">
                  <c:v>-50</c:v>
                </c:pt>
                <c:pt idx="37" formatCode="General">
                  <c:v>-100</c:v>
                </c:pt>
                <c:pt idx="38">
                  <c:v>-50</c:v>
                </c:pt>
                <c:pt idx="39">
                  <c:v>-75</c:v>
                </c:pt>
                <c:pt idx="40" formatCode="0.00">
                  <c:v>0</c:v>
                </c:pt>
                <c:pt idx="41" formatCode="General">
                  <c:v>0</c:v>
                </c:pt>
                <c:pt idx="42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B98-4404-8F3B-29F52441F99C}"/>
            </c:ext>
          </c:extLst>
        </c:ser>
        <c:ser>
          <c:idx val="8"/>
          <c:order val="8"/>
          <c:tx>
            <c:strRef>
              <c:f>'G5'!$F$142</c:f>
              <c:strCache>
                <c:ptCount val="1"/>
                <c:pt idx="0">
                  <c:v>Construcción</c:v>
                </c:pt>
              </c:strCache>
            </c:strRef>
          </c:tx>
          <c:spPr>
            <a:ln>
              <a:solidFill>
                <a:schemeClr val="accent4">
                  <a:lumMod val="60000"/>
                  <a:lumOff val="40000"/>
                </a:schemeClr>
              </a:solidFill>
            </a:ln>
          </c:spPr>
          <c:marker>
            <c:symbol val="diamond"/>
            <c:size val="7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solidFill>
                  <a:schemeClr val="accent4">
                    <a:lumMod val="60000"/>
                    <a:lumOff val="40000"/>
                  </a:schemeClr>
                </a:solidFill>
              </a:ln>
            </c:spPr>
          </c:marker>
          <c:cat>
            <c:numRef>
              <c:f>'G5'!$B$143:$B$185</c:f>
              <c:numCache>
                <c:formatCode>mmm\-yy</c:formatCode>
                <c:ptCount val="43"/>
                <c:pt idx="0">
                  <c:v>39539</c:v>
                </c:pt>
                <c:pt idx="1">
                  <c:v>39630</c:v>
                </c:pt>
                <c:pt idx="2">
                  <c:v>39722</c:v>
                </c:pt>
                <c:pt idx="3">
                  <c:v>39873</c:v>
                </c:pt>
                <c:pt idx="4">
                  <c:v>39965</c:v>
                </c:pt>
                <c:pt idx="5">
                  <c:v>40057</c:v>
                </c:pt>
                <c:pt idx="6">
                  <c:v>40148</c:v>
                </c:pt>
                <c:pt idx="7">
                  <c:v>40238</c:v>
                </c:pt>
                <c:pt idx="8">
                  <c:v>40330</c:v>
                </c:pt>
                <c:pt idx="9">
                  <c:v>40422</c:v>
                </c:pt>
                <c:pt idx="10">
                  <c:v>40513</c:v>
                </c:pt>
                <c:pt idx="11">
                  <c:v>40603</c:v>
                </c:pt>
                <c:pt idx="12">
                  <c:v>40695</c:v>
                </c:pt>
                <c:pt idx="13">
                  <c:v>40787</c:v>
                </c:pt>
                <c:pt idx="14">
                  <c:v>40878</c:v>
                </c:pt>
                <c:pt idx="15">
                  <c:v>40969</c:v>
                </c:pt>
                <c:pt idx="16">
                  <c:v>41061</c:v>
                </c:pt>
                <c:pt idx="17">
                  <c:v>41153</c:v>
                </c:pt>
                <c:pt idx="18">
                  <c:v>41244</c:v>
                </c:pt>
                <c:pt idx="19">
                  <c:v>41334</c:v>
                </c:pt>
                <c:pt idx="20">
                  <c:v>41426</c:v>
                </c:pt>
                <c:pt idx="21">
                  <c:v>41518</c:v>
                </c:pt>
                <c:pt idx="22">
                  <c:v>41609</c:v>
                </c:pt>
                <c:pt idx="23">
                  <c:v>41699</c:v>
                </c:pt>
                <c:pt idx="24">
                  <c:v>41791</c:v>
                </c:pt>
                <c:pt idx="25">
                  <c:v>41883</c:v>
                </c:pt>
                <c:pt idx="26">
                  <c:v>41974</c:v>
                </c:pt>
                <c:pt idx="27">
                  <c:v>42064</c:v>
                </c:pt>
                <c:pt idx="28">
                  <c:v>42156</c:v>
                </c:pt>
                <c:pt idx="29">
                  <c:v>42248</c:v>
                </c:pt>
                <c:pt idx="30">
                  <c:v>42339</c:v>
                </c:pt>
                <c:pt idx="31">
                  <c:v>42430</c:v>
                </c:pt>
                <c:pt idx="32">
                  <c:v>42522</c:v>
                </c:pt>
                <c:pt idx="33">
                  <c:v>42614</c:v>
                </c:pt>
                <c:pt idx="34">
                  <c:v>42705</c:v>
                </c:pt>
                <c:pt idx="35">
                  <c:v>42795</c:v>
                </c:pt>
                <c:pt idx="36">
                  <c:v>42887</c:v>
                </c:pt>
                <c:pt idx="37">
                  <c:v>42979</c:v>
                </c:pt>
                <c:pt idx="38">
                  <c:v>43070</c:v>
                </c:pt>
                <c:pt idx="39">
                  <c:v>43160</c:v>
                </c:pt>
                <c:pt idx="40">
                  <c:v>43252</c:v>
                </c:pt>
                <c:pt idx="41">
                  <c:v>43344</c:v>
                </c:pt>
                <c:pt idx="42">
                  <c:v>43435</c:v>
                </c:pt>
              </c:numCache>
            </c:numRef>
          </c:cat>
          <c:val>
            <c:numRef>
              <c:f>'G5'!$F$143:$F$185</c:f>
              <c:numCache>
                <c:formatCode>_(* #,##0.00_);_(* \(#,##0.00\);_(* "-"??_);_(@_)</c:formatCode>
                <c:ptCount val="43"/>
                <c:pt idx="0">
                  <c:v>50</c:v>
                </c:pt>
                <c:pt idx="1">
                  <c:v>20</c:v>
                </c:pt>
                <c:pt idx="2">
                  <c:v>0</c:v>
                </c:pt>
                <c:pt idx="3">
                  <c:v>-14.285714285714285</c:v>
                </c:pt>
                <c:pt idx="4">
                  <c:v>-71.428571428571431</c:v>
                </c:pt>
                <c:pt idx="5">
                  <c:v>-50</c:v>
                </c:pt>
                <c:pt idx="6">
                  <c:v>-14.285714285714285</c:v>
                </c:pt>
                <c:pt idx="7">
                  <c:v>0</c:v>
                </c:pt>
                <c:pt idx="8">
                  <c:v>14.285714285714285</c:v>
                </c:pt>
                <c:pt idx="9">
                  <c:v>0</c:v>
                </c:pt>
                <c:pt idx="10">
                  <c:v>33.333333333333329</c:v>
                </c:pt>
                <c:pt idx="11">
                  <c:v>14.285714285714285</c:v>
                </c:pt>
                <c:pt idx="12">
                  <c:v>-16.666666666666664</c:v>
                </c:pt>
                <c:pt idx="13">
                  <c:v>14.285714285714285</c:v>
                </c:pt>
                <c:pt idx="14">
                  <c:v>28.571428571428569</c:v>
                </c:pt>
                <c:pt idx="15">
                  <c:v>14.285714285714285</c:v>
                </c:pt>
                <c:pt idx="16">
                  <c:v>0</c:v>
                </c:pt>
                <c:pt idx="17">
                  <c:v>-33.333333333333329</c:v>
                </c:pt>
                <c:pt idx="18">
                  <c:v>14.285714285714285</c:v>
                </c:pt>
                <c:pt idx="19">
                  <c:v>14.285714285714285</c:v>
                </c:pt>
                <c:pt idx="20">
                  <c:v>57.142857142857139</c:v>
                </c:pt>
                <c:pt idx="21">
                  <c:v>14.285714285714285</c:v>
                </c:pt>
                <c:pt idx="22">
                  <c:v>0</c:v>
                </c:pt>
                <c:pt idx="23">
                  <c:v>16.666666666666664</c:v>
                </c:pt>
                <c:pt idx="24">
                  <c:v>40</c:v>
                </c:pt>
                <c:pt idx="25">
                  <c:v>25</c:v>
                </c:pt>
                <c:pt idx="26">
                  <c:v>0</c:v>
                </c:pt>
                <c:pt idx="27">
                  <c:v>25</c:v>
                </c:pt>
                <c:pt idx="28">
                  <c:v>-20</c:v>
                </c:pt>
                <c:pt idx="29">
                  <c:v>-40</c:v>
                </c:pt>
                <c:pt idx="30">
                  <c:v>0</c:v>
                </c:pt>
                <c:pt idx="31">
                  <c:v>20</c:v>
                </c:pt>
                <c:pt idx="32">
                  <c:v>40</c:v>
                </c:pt>
                <c:pt idx="33">
                  <c:v>25</c:v>
                </c:pt>
                <c:pt idx="34">
                  <c:v>-40</c:v>
                </c:pt>
                <c:pt idx="35" formatCode="General">
                  <c:v>-25</c:v>
                </c:pt>
                <c:pt idx="36" formatCode="General">
                  <c:v>-25</c:v>
                </c:pt>
                <c:pt idx="37" formatCode="General">
                  <c:v>-33.333333333333329</c:v>
                </c:pt>
                <c:pt idx="38">
                  <c:v>-25</c:v>
                </c:pt>
                <c:pt idx="39">
                  <c:v>-25</c:v>
                </c:pt>
                <c:pt idx="40" formatCode="0.00">
                  <c:v>-50</c:v>
                </c:pt>
                <c:pt idx="41" formatCode="General">
                  <c:v>-25</c:v>
                </c:pt>
                <c:pt idx="42" formatCode="General">
                  <c:v>-75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B98-4404-8F3B-29F52441F9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5259232"/>
        <c:axId val="315259792"/>
      </c:lineChart>
      <c:dateAx>
        <c:axId val="315259232"/>
        <c:scaling>
          <c:orientation val="minMax"/>
          <c:min val="41791"/>
        </c:scaling>
        <c:delete val="0"/>
        <c:axPos val="b"/>
        <c:numFmt formatCode="mmm\-yy" sourceLinked="0"/>
        <c:majorTickMark val="none"/>
        <c:minorTickMark val="none"/>
        <c:tickLblPos val="low"/>
        <c:txPr>
          <a:bodyPr rot="0"/>
          <a:lstStyle/>
          <a:p>
            <a:pPr>
              <a:defRPr/>
            </a:pPr>
            <a:endParaRPr lang="es-CO"/>
          </a:p>
        </c:txPr>
        <c:crossAx val="315259792"/>
        <c:crosses val="autoZero"/>
        <c:auto val="0"/>
        <c:lblOffset val="100"/>
        <c:baseTimeUnit val="months"/>
        <c:majorUnit val="3"/>
        <c:majorTimeUnit val="months"/>
      </c:dateAx>
      <c:valAx>
        <c:axId val="315259792"/>
        <c:scaling>
          <c:orientation val="minMax"/>
          <c:max val="100"/>
          <c:min val="-100"/>
        </c:scaling>
        <c:delete val="0"/>
        <c:axPos val="l"/>
        <c:numFmt formatCode="#,##0.0" sourceLinked="0"/>
        <c:majorTickMark val="in"/>
        <c:minorTickMark val="none"/>
        <c:tickLblPos val="nextTo"/>
        <c:crossAx val="31525923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4.7752765896620482E-2"/>
          <c:y val="0.78726574247669545"/>
          <c:w val="0.94091095409329184"/>
          <c:h val="7.3838620373858216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7888743176588537E-2"/>
          <c:y val="0.15945421625410108"/>
          <c:w val="0.90789473056969383"/>
          <c:h val="0.6830801362260355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'G6'!$C$5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7.2727272727272814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60B-4AEB-A9E8-312BF56E1F95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60B-4AEB-A9E8-312BF56E1F95}"/>
                </c:ext>
              </c:extLst>
            </c:dLbl>
            <c:dLbl>
              <c:idx val="2"/>
              <c:layout>
                <c:manualLayout>
                  <c:x val="4.84848484848484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60B-4AEB-A9E8-312BF56E1F95}"/>
                </c:ext>
              </c:extLst>
            </c:dLbl>
            <c:dLbl>
              <c:idx val="3"/>
              <c:layout>
                <c:manualLayout>
                  <c:x val="-8.8887862048721399E-17"/>
                  <c:y val="1.47329650092081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60B-4AEB-A9E8-312BF56E1F9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'G6'!$C$6:$C$9</c:f>
              <c:numCache>
                <c:formatCode>_(* #,##0.00_);_(* \(#,##0.00\);_(* "-"??_);_(@_)</c:formatCode>
                <c:ptCount val="4"/>
                <c:pt idx="0">
                  <c:v>-12.5</c:v>
                </c:pt>
                <c:pt idx="1">
                  <c:v>-37.5</c:v>
                </c:pt>
                <c:pt idx="2">
                  <c:v>18.75</c:v>
                </c:pt>
                <c:pt idx="3">
                  <c:v>31.25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0B-4AEB-A9E8-312BF56E1F95}"/>
            </c:ext>
          </c:extLst>
        </c:ser>
        <c:ser>
          <c:idx val="1"/>
          <c:order val="1"/>
          <c:tx>
            <c:strRef>
              <c:f>'G6'!$D$5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4.8484848484848485E-3"/>
                  <c:y val="7.36648250460414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60B-4AEB-A9E8-312BF56E1F95}"/>
                </c:ext>
              </c:extLst>
            </c:dLbl>
            <c:dLbl>
              <c:idx val="3"/>
              <c:layout>
                <c:manualLayout>
                  <c:x val="2.6195151950454167E-4"/>
                  <c:y val="5.1139738574495915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60B-4AEB-A9E8-312BF56E1F9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'G6'!$D$6:$D$9</c:f>
              <c:numCache>
                <c:formatCode>_(* #,##0.00_);_(* \(#,##0.00\);_(* "-"??_);_(@_)</c:formatCode>
                <c:ptCount val="4"/>
                <c:pt idx="0">
                  <c:v>-11.111111111111111</c:v>
                </c:pt>
                <c:pt idx="1">
                  <c:v>-11.111111111111111</c:v>
                </c:pt>
                <c:pt idx="2">
                  <c:v>44.444444444444443</c:v>
                </c:pt>
                <c:pt idx="3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660B-4AEB-A9E8-312BF56E1F95}"/>
            </c:ext>
          </c:extLst>
        </c:ser>
        <c:ser>
          <c:idx val="2"/>
          <c:order val="2"/>
          <c:tx>
            <c:strRef>
              <c:f>'G6'!$E$5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9.6969696969697247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60B-4AEB-A9E8-312BF56E1F95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'G6'!$E$6:$E$9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-25</c:v>
                </c:pt>
                <c:pt idx="2">
                  <c:v>25</c:v>
                </c:pt>
                <c:pt idx="3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60B-4AEB-A9E8-312BF56E1F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5263712"/>
        <c:axId val="315264272"/>
      </c:barChart>
      <c:catAx>
        <c:axId val="3152637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50"/>
            </a:pPr>
            <a:endParaRPr lang="es-CO"/>
          </a:p>
        </c:txPr>
        <c:crossAx val="315264272"/>
        <c:crosses val="autoZero"/>
        <c:auto val="1"/>
        <c:lblAlgn val="ctr"/>
        <c:lblOffset val="100"/>
        <c:noMultiLvlLbl val="0"/>
      </c:catAx>
      <c:valAx>
        <c:axId val="31526427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</a:t>
                </a:r>
                <a:r>
                  <a:rPr lang="es-CO" baseline="0"/>
                  <a:t> balance de respuestas)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3.4306745526100059E-2"/>
              <c:y val="8.0184553088546145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52637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"/>
          <c:y val="0.92186538333197388"/>
          <c:w val="1"/>
          <c:h val="7.5519496527022514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31" l="0.70000000000000062" r="0.70000000000000062" t="0.750000000000013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'G6'!$G$5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'G6'!$G$6:$G$9</c:f>
              <c:numCache>
                <c:formatCode>_(* #,##0.00_);_(* \(#,##0.00\);_(* "-"??_);_(@_)</c:formatCode>
                <c:ptCount val="4"/>
                <c:pt idx="0">
                  <c:v>-23.076923076923077</c:v>
                </c:pt>
                <c:pt idx="1">
                  <c:v>0</c:v>
                </c:pt>
                <c:pt idx="2">
                  <c:v>53.846153846153847</c:v>
                </c:pt>
                <c:pt idx="3">
                  <c:v>30.76923076923077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6AF-45B7-A9A4-0624EF29565D}"/>
            </c:ext>
          </c:extLst>
        </c:ser>
        <c:ser>
          <c:idx val="0"/>
          <c:order val="1"/>
          <c:tx>
            <c:strRef>
              <c:f>'G6'!$H$5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'G6'!$H$6:$H$9</c:f>
              <c:numCache>
                <c:formatCode>_(* #,##0.00_);_(* \(#,##0.00\);_(* "-"??_);_(@_)</c:formatCode>
                <c:ptCount val="4"/>
                <c:pt idx="0">
                  <c:v>-11.111111111111111</c:v>
                </c:pt>
                <c:pt idx="1">
                  <c:v>-44.444444444444443</c:v>
                </c:pt>
                <c:pt idx="2">
                  <c:v>11.111111111111111</c:v>
                </c:pt>
                <c:pt idx="3">
                  <c:v>55.555555555555557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6AF-45B7-A9A4-0624EF29565D}"/>
            </c:ext>
          </c:extLst>
        </c:ser>
        <c:ser>
          <c:idx val="1"/>
          <c:order val="2"/>
          <c:tx>
            <c:strRef>
              <c:f>'G6'!$I$5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'G6'!$B$6:$B$9</c:f>
              <c:strCache>
                <c:ptCount val="4"/>
                <c:pt idx="0">
                  <c:v>Micro</c:v>
                </c:pt>
                <c:pt idx="1">
                  <c:v>Pequeñas</c:v>
                </c:pt>
                <c:pt idx="2">
                  <c:v> Medianas</c:v>
                </c:pt>
                <c:pt idx="3">
                  <c:v>Grandes</c:v>
                </c:pt>
              </c:strCache>
            </c:strRef>
          </c:cat>
          <c:val>
            <c:numRef>
              <c:f>'G6'!$I$6:$I$9</c:f>
              <c:numCache>
                <c:formatCode>_(* #,##0.00_);_(* \(#,##0.00\);_(* "-"??_);_(@_)</c:formatCode>
                <c:ptCount val="4"/>
                <c:pt idx="0">
                  <c:v>-50</c:v>
                </c:pt>
                <c:pt idx="1">
                  <c:v>-75</c:v>
                </c:pt>
                <c:pt idx="2">
                  <c:v>-50</c:v>
                </c:pt>
                <c:pt idx="3">
                  <c:v>-75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AF-45B7-A9A4-0624EF295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5799728"/>
        <c:axId val="315800288"/>
      </c:barChart>
      <c:catAx>
        <c:axId val="3157997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15800288"/>
        <c:crosses val="autoZero"/>
        <c:auto val="1"/>
        <c:lblAlgn val="ctr"/>
        <c:lblOffset val="100"/>
        <c:noMultiLvlLbl val="0"/>
      </c:catAx>
      <c:valAx>
        <c:axId val="315800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579972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2226372791709089"/>
          <c:w val="0.91369475831242464"/>
          <c:h val="0.7655127252204631"/>
        </c:manualLayout>
      </c:layout>
      <c:lineChart>
        <c:grouping val="standard"/>
        <c:varyColors val="0"/>
        <c:ser>
          <c:idx val="0"/>
          <c:order val="0"/>
          <c:tx>
            <c:strRef>
              <c:f>'G7'!$H$6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'G7'!$H$7:$H$25</c:f>
              <c:numCache>
                <c:formatCode>0.0</c:formatCode>
                <c:ptCount val="19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0</c:v>
                </c:pt>
                <c:pt idx="10">
                  <c:v>0</c:v>
                </c:pt>
                <c:pt idx="11">
                  <c:v>-13.333333333333334</c:v>
                </c:pt>
                <c:pt idx="12">
                  <c:v>0</c:v>
                </c:pt>
                <c:pt idx="13">
                  <c:v>5.8823529411764701</c:v>
                </c:pt>
                <c:pt idx="14">
                  <c:v>-9.0909090909090917</c:v>
                </c:pt>
                <c:pt idx="15">
                  <c:v>18.75</c:v>
                </c:pt>
                <c:pt idx="16" formatCode="_(* #,##0.00_);_(* \(#,##0.00\);_(* &quot;-&quot;??_);_(@_)">
                  <c:v>18.75</c:v>
                </c:pt>
                <c:pt idx="17" formatCode="_(* #,##0.00_);_(* \(#,##0.00\);_(* &quot;-&quot;??_);_(@_)">
                  <c:v>7.6923076923076925</c:v>
                </c:pt>
                <c:pt idx="18" formatCode="_(* #,##0.00_);_(* \(#,##0.00\);_(* &quot;-&quot;??_);_(@_)">
                  <c:v>43.75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EE9-40CF-ADF4-193118DB83C7}"/>
            </c:ext>
          </c:extLst>
        </c:ser>
        <c:ser>
          <c:idx val="1"/>
          <c:order val="1"/>
          <c:tx>
            <c:strRef>
              <c:f>'G7'!$I$6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'G7'!$I$7:$I$25</c:f>
              <c:numCache>
                <c:formatCode>0.0</c:formatCode>
                <c:ptCount val="19"/>
                <c:pt idx="0">
                  <c:v>20.941710603538063</c:v>
                </c:pt>
                <c:pt idx="1">
                  <c:v>-18.477218102133318</c:v>
                </c:pt>
                <c:pt idx="2">
                  <c:v>-64.513918222040616</c:v>
                </c:pt>
                <c:pt idx="3">
                  <c:v>-43.723860329380379</c:v>
                </c:pt>
                <c:pt idx="4">
                  <c:v>-14.618645283065144</c:v>
                </c:pt>
                <c:pt idx="5">
                  <c:v>-52.640196991780684</c:v>
                </c:pt>
                <c:pt idx="6">
                  <c:v>-51.447769508194497</c:v>
                </c:pt>
                <c:pt idx="7">
                  <c:v>-51.325274620614103</c:v>
                </c:pt>
                <c:pt idx="8">
                  <c:v>-51.22881768643974</c:v>
                </c:pt>
                <c:pt idx="9">
                  <c:v>1.7294632258684879</c:v>
                </c:pt>
                <c:pt idx="10">
                  <c:v>-3.0764963554531946</c:v>
                </c:pt>
                <c:pt idx="11">
                  <c:v>10.88371766100869</c:v>
                </c:pt>
                <c:pt idx="12">
                  <c:v>4.9567928092520903</c:v>
                </c:pt>
                <c:pt idx="13">
                  <c:v>3.5753670453315594</c:v>
                </c:pt>
                <c:pt idx="14">
                  <c:v>-4.1944298332988472</c:v>
                </c:pt>
                <c:pt idx="15">
                  <c:v>17.97240566140438</c:v>
                </c:pt>
                <c:pt idx="16" formatCode="_(* #,##0.00_);_(* \(#,##0.00\);_(* &quot;-&quot;??_);_(@_)">
                  <c:v>17.204591583147476</c:v>
                </c:pt>
                <c:pt idx="17" formatCode="_(* #,##0.00_);_(* \(#,##0.00\);_(* &quot;-&quot;??_);_(@_)">
                  <c:v>6.8934328873853872</c:v>
                </c:pt>
                <c:pt idx="18" formatCode="_(* #,##0.00_);_(* \(#,##0.00\);_(* &quot;-&quot;??_);_(@_)">
                  <c:v>33.255538970819863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EE9-40CF-ADF4-193118DB83C7}"/>
            </c:ext>
          </c:extLst>
        </c:ser>
        <c:ser>
          <c:idx val="2"/>
          <c:order val="2"/>
          <c:tx>
            <c:strRef>
              <c:f>'G7'!$J$6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'G7'!$J$7:$J$25</c:f>
              <c:numCache>
                <c:formatCode>0.0</c:formatCode>
                <c:ptCount val="19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20</c:v>
                </c:pt>
                <c:pt idx="10">
                  <c:v>6.666666666666667</c:v>
                </c:pt>
                <c:pt idx="11">
                  <c:v>13.333333333333334</c:v>
                </c:pt>
                <c:pt idx="12">
                  <c:v>29.411764705882355</c:v>
                </c:pt>
                <c:pt idx="13">
                  <c:v>17.647058823529413</c:v>
                </c:pt>
                <c:pt idx="14">
                  <c:v>0</c:v>
                </c:pt>
                <c:pt idx="15">
                  <c:v>6.25</c:v>
                </c:pt>
                <c:pt idx="16" formatCode="_(* #,##0.00_);_(* \(#,##0.00\);_(* &quot;-&quot;??_);_(@_)">
                  <c:v>-6.25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EE9-40CF-ADF4-193118DB83C7}"/>
            </c:ext>
          </c:extLst>
        </c:ser>
        <c:ser>
          <c:idx val="3"/>
          <c:order val="3"/>
          <c:tx>
            <c:strRef>
              <c:f>'G7'!$K$6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'G7'!$K$7:$K$25</c:f>
              <c:numCache>
                <c:formatCode>0.0</c:formatCode>
                <c:ptCount val="19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13.333333333333334</c:v>
                </c:pt>
                <c:pt idx="10">
                  <c:v>6.666666666666667</c:v>
                </c:pt>
                <c:pt idx="11">
                  <c:v>26.666666666666668</c:v>
                </c:pt>
                <c:pt idx="12">
                  <c:v>5.8823529411764701</c:v>
                </c:pt>
                <c:pt idx="13">
                  <c:v>17.647058823529413</c:v>
                </c:pt>
                <c:pt idx="14">
                  <c:v>-18.181818181818183</c:v>
                </c:pt>
                <c:pt idx="15">
                  <c:v>0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0</c:v>
                </c:pt>
                <c:pt idx="18" formatCode="_(* #,##0.00_);_(* \(#,##0.00\);_(* &quot;-&quot;??_);_(@_)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EE9-40CF-ADF4-193118DB83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04768"/>
        <c:axId val="315805328"/>
      </c:lineChart>
      <c:dateAx>
        <c:axId val="315804768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5805328"/>
        <c:crosses val="autoZero"/>
        <c:auto val="1"/>
        <c:lblOffset val="100"/>
        <c:baseTimeUnit val="months"/>
        <c:majorUnit val="3"/>
        <c:majorTimeUnit val="months"/>
      </c:dateAx>
      <c:valAx>
        <c:axId val="3158053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3.4277625314084285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1580476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46106736657867E-2"/>
          <c:y val="0.18142123385053857"/>
          <c:w val="0.83736548556430435"/>
          <c:h val="0.672613145755033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'G1'!$G$5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'G1'!$G$6:$G$45</c:f>
              <c:numCache>
                <c:formatCode>0.00</c:formatCode>
                <c:ptCount val="40"/>
                <c:pt idx="0">
                  <c:v>15.261191061525409</c:v>
                </c:pt>
                <c:pt idx="1">
                  <c:v>12.506461260119522</c:v>
                </c:pt>
                <c:pt idx="2">
                  <c:v>11.685105799955849</c:v>
                </c:pt>
                <c:pt idx="3">
                  <c:v>13.064310495954246</c:v>
                </c:pt>
                <c:pt idx="4">
                  <c:v>14.779801716529946</c:v>
                </c:pt>
                <c:pt idx="5">
                  <c:v>16.184535716165669</c:v>
                </c:pt>
                <c:pt idx="6">
                  <c:v>17.011696623312076</c:v>
                </c:pt>
                <c:pt idx="7">
                  <c:v>17.07697078357819</c:v>
                </c:pt>
                <c:pt idx="8">
                  <c:v>17.139290065716466</c:v>
                </c:pt>
                <c:pt idx="9">
                  <c:v>18.340668917569516</c:v>
                </c:pt>
                <c:pt idx="10">
                  <c:v>18.729057752386041</c:v>
                </c:pt>
                <c:pt idx="11">
                  <c:v>19.454835361584074</c:v>
                </c:pt>
                <c:pt idx="12">
                  <c:v>19.407547339345243</c:v>
                </c:pt>
                <c:pt idx="13">
                  <c:v>18.387049465976773</c:v>
                </c:pt>
                <c:pt idx="14">
                  <c:v>14.876168175897902</c:v>
                </c:pt>
                <c:pt idx="15">
                  <c:v>14.344265730120881</c:v>
                </c:pt>
                <c:pt idx="16">
                  <c:v>13.445014324863962</c:v>
                </c:pt>
                <c:pt idx="17">
                  <c:v>13.957761942833429</c:v>
                </c:pt>
                <c:pt idx="18">
                  <c:v>17.784249201004428</c:v>
                </c:pt>
                <c:pt idx="19" formatCode="#,##0.00">
                  <c:v>19.455415139901703</c:v>
                </c:pt>
                <c:pt idx="20">
                  <c:v>20.614963520451226</c:v>
                </c:pt>
                <c:pt idx="21">
                  <c:v>21.2944438161569</c:v>
                </c:pt>
                <c:pt idx="22">
                  <c:v>19.967183622231531</c:v>
                </c:pt>
                <c:pt idx="23">
                  <c:v>17.901541756467225</c:v>
                </c:pt>
                <c:pt idx="24">
                  <c:v>16.380429567954891</c:v>
                </c:pt>
                <c:pt idx="25">
                  <c:v>14.890907509373946</c:v>
                </c:pt>
                <c:pt idx="26">
                  <c:v>14.983762314060485</c:v>
                </c:pt>
                <c:pt idx="27">
                  <c:v>15.321017808969884</c:v>
                </c:pt>
                <c:pt idx="28">
                  <c:v>13.883415492857122</c:v>
                </c:pt>
                <c:pt idx="29">
                  <c:v>14.389524680576326</c:v>
                </c:pt>
                <c:pt idx="30">
                  <c:v>13.522647880277887</c:v>
                </c:pt>
                <c:pt idx="31">
                  <c:v>12.807517442746574</c:v>
                </c:pt>
                <c:pt idx="32">
                  <c:v>14.01596561246048</c:v>
                </c:pt>
                <c:pt idx="33">
                  <c:v>12.641880689079743</c:v>
                </c:pt>
                <c:pt idx="34">
                  <c:v>12.025212691964327</c:v>
                </c:pt>
                <c:pt idx="35">
                  <c:v>11.380420637959542</c:v>
                </c:pt>
                <c:pt idx="36">
                  <c:v>11.261617602817076</c:v>
                </c:pt>
                <c:pt idx="37">
                  <c:v>12.52071947210467</c:v>
                </c:pt>
                <c:pt idx="38">
                  <c:v>11.580094865668112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4"/>
        <c:axId val="308213568"/>
        <c:axId val="308213008"/>
      </c:barChart>
      <c:lineChart>
        <c:grouping val="standard"/>
        <c:varyColors val="0"/>
        <c:ser>
          <c:idx val="1"/>
          <c:order val="0"/>
          <c:tx>
            <c:strRef>
              <c:f>'G1'!$H$5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9"/>
              <c:layout>
                <c:manualLayout>
                  <c:x val="-2.3399661239235005E-3"/>
                  <c:y val="2.78615696813469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6375-49A6-869A-C8A4788BAD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'G1'!$H$6:$H$45</c:f>
              <c:numCache>
                <c:formatCode>0.00</c:formatCode>
                <c:ptCount val="40"/>
                <c:pt idx="0">
                  <c:v>-15.345631093088674</c:v>
                </c:pt>
                <c:pt idx="1">
                  <c:v>-29.742854274216342</c:v>
                </c:pt>
                <c:pt idx="2">
                  <c:v>13.374501722058248</c:v>
                </c:pt>
                <c:pt idx="3">
                  <c:v>19.511113184206451</c:v>
                </c:pt>
                <c:pt idx="4">
                  <c:v>16.372880873185824</c:v>
                </c:pt>
                <c:pt idx="5">
                  <c:v>15.704333575435756</c:v>
                </c:pt>
                <c:pt idx="6">
                  <c:v>10.907191897757585</c:v>
                </c:pt>
                <c:pt idx="7">
                  <c:v>24.44134917522965</c:v>
                </c:pt>
                <c:pt idx="8">
                  <c:v>-0.19778870166602991</c:v>
                </c:pt>
                <c:pt idx="9">
                  <c:v>27.269131132340473</c:v>
                </c:pt>
                <c:pt idx="10">
                  <c:v>23.764171922948812</c:v>
                </c:pt>
                <c:pt idx="11">
                  <c:v>23.190670598412179</c:v>
                </c:pt>
                <c:pt idx="12">
                  <c:v>0.24302404871568581</c:v>
                </c:pt>
                <c:pt idx="13">
                  <c:v>9.7276453584821052</c:v>
                </c:pt>
                <c:pt idx="14">
                  <c:v>13.71374085108471</c:v>
                </c:pt>
                <c:pt idx="15">
                  <c:v>20.835212008264762</c:v>
                </c:pt>
                <c:pt idx="16">
                  <c:v>-8.8200276969622635</c:v>
                </c:pt>
                <c:pt idx="17">
                  <c:v>41.757698962011389</c:v>
                </c:pt>
                <c:pt idx="18">
                  <c:v>37.420412360156305</c:v>
                </c:pt>
                <c:pt idx="19">
                  <c:v>38.33328336953354</c:v>
                </c:pt>
                <c:pt idx="20">
                  <c:v>5.4716699286009982</c:v>
                </c:pt>
                <c:pt idx="21">
                  <c:v>27.520880005752357</c:v>
                </c:pt>
                <c:pt idx="22">
                  <c:v>26.359239520584872</c:v>
                </c:pt>
                <c:pt idx="23">
                  <c:v>15.373049860759219</c:v>
                </c:pt>
                <c:pt idx="24">
                  <c:v>7.0270426939648534</c:v>
                </c:pt>
                <c:pt idx="25">
                  <c:v>-5.6199355839129854</c:v>
                </c:pt>
                <c:pt idx="26">
                  <c:v>-6.7125163338172156</c:v>
                </c:pt>
                <c:pt idx="27">
                  <c:v>6.4953182061773251</c:v>
                </c:pt>
                <c:pt idx="28">
                  <c:v>6.1758899143441868</c:v>
                </c:pt>
                <c:pt idx="29">
                  <c:v>11.095571136413383</c:v>
                </c:pt>
                <c:pt idx="30">
                  <c:v>6.6585682831710669</c:v>
                </c:pt>
                <c:pt idx="31">
                  <c:v>-26.046725802342714</c:v>
                </c:pt>
                <c:pt idx="32">
                  <c:v>-19.378504252011425</c:v>
                </c:pt>
                <c:pt idx="33">
                  <c:v>5.8579130970507629</c:v>
                </c:pt>
                <c:pt idx="34">
                  <c:v>5.9358986221884074</c:v>
                </c:pt>
                <c:pt idx="35">
                  <c:v>-8.5299171925858275</c:v>
                </c:pt>
                <c:pt idx="36">
                  <c:v>5.9984570959990293</c:v>
                </c:pt>
                <c:pt idx="37">
                  <c:v>9.2091665419314683</c:v>
                </c:pt>
                <c:pt idx="38">
                  <c:v>-14.845851217162764</c:v>
                </c:pt>
                <c:pt idx="39">
                  <c:v>0.39209725421910663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D1D-48A1-8571-A2B29B32C5F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8211888"/>
        <c:axId val="308212448"/>
      </c:lineChart>
      <c:dateAx>
        <c:axId val="308211888"/>
        <c:scaling>
          <c:orientation val="minMax"/>
          <c:max val="43435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0821244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08212448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4.9777773596967395E-3"/>
              <c:y val="4.91791824484947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211888"/>
        <c:crosses val="autoZero"/>
        <c:crossBetween val="between"/>
      </c:valAx>
      <c:valAx>
        <c:axId val="308213008"/>
        <c:scaling>
          <c:orientation val="minMax"/>
          <c:max val="25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2301512597598248"/>
              <c:y val="4.6190343877300651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213568"/>
        <c:crosses val="max"/>
        <c:crossBetween val="between"/>
      </c:valAx>
      <c:dateAx>
        <c:axId val="308213568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08213008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9.897390965771044E-2"/>
          <c:w val="0.91457272386406241"/>
          <c:h val="0.77863836092857341"/>
        </c:manualLayout>
      </c:layout>
      <c:lineChart>
        <c:grouping val="standard"/>
        <c:varyColors val="0"/>
        <c:ser>
          <c:idx val="0"/>
          <c:order val="0"/>
          <c:tx>
            <c:strRef>
              <c:f>'G7'!$L$6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'G7'!$L$7:$L$25</c:f>
              <c:numCache>
                <c:formatCode>0.0</c:formatCode>
                <c:ptCount val="19"/>
                <c:pt idx="0">
                  <c:v>18.181818181818183</c:v>
                </c:pt>
                <c:pt idx="1">
                  <c:v>28.571428571428569</c:v>
                </c:pt>
                <c:pt idx="2">
                  <c:v>44.444444444444443</c:v>
                </c:pt>
                <c:pt idx="3">
                  <c:v>25</c:v>
                </c:pt>
                <c:pt idx="4">
                  <c:v>-14.285714285714285</c:v>
                </c:pt>
                <c:pt idx="5">
                  <c:v>23.076923076923077</c:v>
                </c:pt>
                <c:pt idx="6">
                  <c:v>18.181818181818183</c:v>
                </c:pt>
                <c:pt idx="7">
                  <c:v>33.333333333333329</c:v>
                </c:pt>
                <c:pt idx="8">
                  <c:v>-10</c:v>
                </c:pt>
                <c:pt idx="9">
                  <c:v>25</c:v>
                </c:pt>
                <c:pt idx="10">
                  <c:v>-20</c:v>
                </c:pt>
                <c:pt idx="11">
                  <c:v>10</c:v>
                </c:pt>
                <c:pt idx="12">
                  <c:v>30</c:v>
                </c:pt>
                <c:pt idx="13">
                  <c:v>33.333333333333329</c:v>
                </c:pt>
                <c:pt idx="14">
                  <c:v>0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22.222222222222221</c:v>
                </c:pt>
                <c:pt idx="18" formatCode="_(* #,##0.00_);_(* \(#,##0.0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F59-46AC-970B-E9D1BC7630F8}"/>
            </c:ext>
          </c:extLst>
        </c:ser>
        <c:ser>
          <c:idx val="1"/>
          <c:order val="1"/>
          <c:tx>
            <c:strRef>
              <c:f>'G7'!$M$6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'G7'!$M$7:$M$25</c:f>
              <c:numCache>
                <c:formatCode>0.0</c:formatCode>
                <c:ptCount val="19"/>
                <c:pt idx="0">
                  <c:v>21.89823075742672</c:v>
                </c:pt>
                <c:pt idx="1">
                  <c:v>6.7031498002477639</c:v>
                </c:pt>
                <c:pt idx="2">
                  <c:v>10.68679557623059</c:v>
                </c:pt>
                <c:pt idx="3">
                  <c:v>0</c:v>
                </c:pt>
                <c:pt idx="4">
                  <c:v>-2.9953176472343301</c:v>
                </c:pt>
                <c:pt idx="5">
                  <c:v>-1.6492272384543898</c:v>
                </c:pt>
                <c:pt idx="6">
                  <c:v>9.9878013725739283</c:v>
                </c:pt>
                <c:pt idx="7">
                  <c:v>12.884576938655574</c:v>
                </c:pt>
                <c:pt idx="8">
                  <c:v>12.000602721790912</c:v>
                </c:pt>
                <c:pt idx="9">
                  <c:v>5.9396700714866846</c:v>
                </c:pt>
                <c:pt idx="10">
                  <c:v>7.9238365012349545</c:v>
                </c:pt>
                <c:pt idx="11">
                  <c:v>-41.006482743235274</c:v>
                </c:pt>
                <c:pt idx="12">
                  <c:v>0.90639546555721706</c:v>
                </c:pt>
                <c:pt idx="13">
                  <c:v>46.909790021668158</c:v>
                </c:pt>
                <c:pt idx="14">
                  <c:v>9.1377108276774699</c:v>
                </c:pt>
                <c:pt idx="15">
                  <c:v>-0.25882021903680247</c:v>
                </c:pt>
                <c:pt idx="16" formatCode="_(* #,##0.00_);_(* \(#,##0.00\);_(* &quot;-&quot;??_);_(@_)">
                  <c:v>-13.308734067583462</c:v>
                </c:pt>
                <c:pt idx="17" formatCode="_(* #,##0.00_);_(* \(#,##0.00\);_(* &quot;-&quot;??_);_(@_)">
                  <c:v>-9.5036049741939941</c:v>
                </c:pt>
                <c:pt idx="18" formatCode="_(* #,##0.00_);_(* \(#,##0.00\);_(* &quot;-&quot;??_);_(@_)">
                  <c:v>-9.5036049741939941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F59-46AC-970B-E9D1BC7630F8}"/>
            </c:ext>
          </c:extLst>
        </c:ser>
        <c:ser>
          <c:idx val="2"/>
          <c:order val="2"/>
          <c:tx>
            <c:strRef>
              <c:f>'G7'!$N$6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'G7'!$N$7:$N$25</c:f>
              <c:numCache>
                <c:formatCode>0.0</c:formatCode>
                <c:ptCount val="19"/>
                <c:pt idx="0">
                  <c:v>18.181818181818183</c:v>
                </c:pt>
                <c:pt idx="1">
                  <c:v>7.1428571428571423</c:v>
                </c:pt>
                <c:pt idx="2">
                  <c:v>33.333333333333329</c:v>
                </c:pt>
                <c:pt idx="3">
                  <c:v>12.5</c:v>
                </c:pt>
                <c:pt idx="4">
                  <c:v>7.1428571428571423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11.111111111111111</c:v>
                </c:pt>
                <c:pt idx="8">
                  <c:v>20</c:v>
                </c:pt>
                <c:pt idx="9">
                  <c:v>0</c:v>
                </c:pt>
                <c:pt idx="10">
                  <c:v>10</c:v>
                </c:pt>
                <c:pt idx="11">
                  <c:v>10</c:v>
                </c:pt>
                <c:pt idx="12">
                  <c:v>30</c:v>
                </c:pt>
                <c:pt idx="13">
                  <c:v>11.111111111111111</c:v>
                </c:pt>
                <c:pt idx="14">
                  <c:v>42.857142857142854</c:v>
                </c:pt>
                <c:pt idx="15">
                  <c:v>0</c:v>
                </c:pt>
                <c:pt idx="16" formatCode="_(* #,##0.00_);_(* \(#,##0.00\);_(* &quot;-&quot;??_);_(@_)">
                  <c:v>22.222222222222221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22.222222222222221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F59-46AC-970B-E9D1BC7630F8}"/>
            </c:ext>
          </c:extLst>
        </c:ser>
        <c:ser>
          <c:idx val="3"/>
          <c:order val="3"/>
          <c:tx>
            <c:strRef>
              <c:f>'G7'!$O$6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'G7'!$O$7:$O$25</c:f>
              <c:numCache>
                <c:formatCode>0.0</c:formatCode>
                <c:ptCount val="19"/>
                <c:pt idx="0">
                  <c:v>0</c:v>
                </c:pt>
                <c:pt idx="1">
                  <c:v>-7.1428571428571423</c:v>
                </c:pt>
                <c:pt idx="2">
                  <c:v>-11.111111111111111</c:v>
                </c:pt>
                <c:pt idx="3">
                  <c:v>12.5</c:v>
                </c:pt>
                <c:pt idx="4">
                  <c:v>0</c:v>
                </c:pt>
                <c:pt idx="5">
                  <c:v>7.6923076923076925</c:v>
                </c:pt>
                <c:pt idx="6">
                  <c:v>9.0909090909090917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-10</c:v>
                </c:pt>
                <c:pt idx="13">
                  <c:v>-11.111111111111111</c:v>
                </c:pt>
                <c:pt idx="14">
                  <c:v>14.285714285714285</c:v>
                </c:pt>
                <c:pt idx="15">
                  <c:v>-11.111111111111111</c:v>
                </c:pt>
                <c:pt idx="16" formatCode="_(* #,##0.00_);_(* \(#,##0.00\);_(* &quot;-&quot;??_);_(@_)">
                  <c:v>0</c:v>
                </c:pt>
                <c:pt idx="17" formatCode="_(* #,##0.00_);_(* \(#,##0.00\);_(* &quot;-&quot;??_);_(@_)">
                  <c:v>11.111111111111111</c:v>
                </c:pt>
                <c:pt idx="18" formatCode="_(* #,##0.00_);_(* \(#,##0.00\);_(* &quot;-&quot;??_);_(@_)">
                  <c:v>11.111111111111111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F59-46AC-970B-E9D1BC763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09808"/>
        <c:axId val="315810368"/>
      </c:lineChart>
      <c:dateAx>
        <c:axId val="315809808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5810368"/>
        <c:crosses val="autoZero"/>
        <c:auto val="1"/>
        <c:lblOffset val="100"/>
        <c:baseTimeUnit val="months"/>
        <c:majorUnit val="3"/>
        <c:majorTimeUnit val="months"/>
      </c:dateAx>
      <c:valAx>
        <c:axId val="3158103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1.394905023166716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15809808"/>
        <c:crosses val="autoZero"/>
        <c:crossBetween val="between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3.9972552208866509E-2"/>
          <c:y val="0.11912837456467153"/>
          <c:w val="0.90194389337696435"/>
          <c:h val="0.76864797516196559"/>
        </c:manualLayout>
      </c:layout>
      <c:lineChart>
        <c:grouping val="standard"/>
        <c:varyColors val="0"/>
        <c:ser>
          <c:idx val="0"/>
          <c:order val="0"/>
          <c:tx>
            <c:strRef>
              <c:f>'G7'!$P$6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'G7'!$P$7:$P$25</c:f>
              <c:numCache>
                <c:formatCode>0.0</c:formatCode>
                <c:ptCount val="19"/>
                <c:pt idx="0">
                  <c:v>40</c:v>
                </c:pt>
                <c:pt idx="1">
                  <c:v>25</c:v>
                </c:pt>
                <c:pt idx="2">
                  <c:v>25</c:v>
                </c:pt>
                <c:pt idx="3">
                  <c:v>25</c:v>
                </c:pt>
                <c:pt idx="4">
                  <c:v>20</c:v>
                </c:pt>
                <c:pt idx="5">
                  <c:v>0</c:v>
                </c:pt>
                <c:pt idx="6">
                  <c:v>20</c:v>
                </c:pt>
                <c:pt idx="7">
                  <c:v>0</c:v>
                </c:pt>
                <c:pt idx="8">
                  <c:v>-20</c:v>
                </c:pt>
                <c:pt idx="9">
                  <c:v>0</c:v>
                </c:pt>
                <c:pt idx="10">
                  <c:v>0</c:v>
                </c:pt>
                <c:pt idx="11">
                  <c:v>75</c:v>
                </c:pt>
                <c:pt idx="12">
                  <c:v>50</c:v>
                </c:pt>
                <c:pt idx="13">
                  <c:v>33.333333333333329</c:v>
                </c:pt>
                <c:pt idx="14">
                  <c:v>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C5-4BC9-92C1-572F6A227D8C}"/>
            </c:ext>
          </c:extLst>
        </c:ser>
        <c:ser>
          <c:idx val="1"/>
          <c:order val="1"/>
          <c:tx>
            <c:strRef>
              <c:f>'G7'!$Q$6</c:f>
              <c:strCache>
                <c:ptCount val="1"/>
                <c:pt idx="0">
                  <c:v>Comercial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'G7'!$Q$7:$Q$25</c:f>
              <c:numCache>
                <c:formatCode>0.0</c:formatCode>
                <c:ptCount val="19"/>
                <c:pt idx="0">
                  <c:v>23.734568839897211</c:v>
                </c:pt>
                <c:pt idx="1">
                  <c:v>-2.1004895504743875</c:v>
                </c:pt>
                <c:pt idx="2">
                  <c:v>-39.954484928776878</c:v>
                </c:pt>
                <c:pt idx="3">
                  <c:v>-25.713690251797395</c:v>
                </c:pt>
                <c:pt idx="4">
                  <c:v>2.5334697957878072E-2</c:v>
                </c:pt>
                <c:pt idx="5">
                  <c:v>-33.206946383896771</c:v>
                </c:pt>
                <c:pt idx="6">
                  <c:v>-22.078804491572228</c:v>
                </c:pt>
                <c:pt idx="7">
                  <c:v>8.7923127984530414</c:v>
                </c:pt>
                <c:pt idx="8">
                  <c:v>14.238654393445852</c:v>
                </c:pt>
                <c:pt idx="9">
                  <c:v>-20.316561099244161</c:v>
                </c:pt>
                <c:pt idx="10">
                  <c:v>-23.538070006869432</c:v>
                </c:pt>
                <c:pt idx="11">
                  <c:v>-18.463102427604234</c:v>
                </c:pt>
                <c:pt idx="12">
                  <c:v>23.119130643486223</c:v>
                </c:pt>
                <c:pt idx="13">
                  <c:v>35.598680501999496</c:v>
                </c:pt>
                <c:pt idx="14">
                  <c:v>-26.545780542222904</c:v>
                </c:pt>
                <c:pt idx="15">
                  <c:v>-32.684073333498262</c:v>
                </c:pt>
                <c:pt idx="16" formatCode="_(* #,##0.00_);_(* \(#,##0.00\);_(* &quot;-&quot;??_);_(@_)">
                  <c:v>-17.65083521439982</c:v>
                </c:pt>
                <c:pt idx="17" formatCode="_(* #,##0.00_);_(* \(#,##0.00\);_(* &quot;-&quot;??_);_(@_)">
                  <c:v>-15.944696966280119</c:v>
                </c:pt>
                <c:pt idx="18" formatCode="_(* #,##0.00_);_(* \(#,##0.00\);_(* &quot;-&quot;??_);_(@_)">
                  <c:v>9.0553030337198805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1C5-4BC9-92C1-572F6A227D8C}"/>
            </c:ext>
          </c:extLst>
        </c:ser>
        <c:ser>
          <c:idx val="2"/>
          <c:order val="2"/>
          <c:tx>
            <c:strRef>
              <c:f>'G7'!$R$6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'G7'!$R$7:$R$25</c:f>
              <c:numCache>
                <c:formatCode>0.0</c:formatCode>
                <c:ptCount val="19"/>
                <c:pt idx="0">
                  <c:v>20</c:v>
                </c:pt>
                <c:pt idx="1">
                  <c:v>25</c:v>
                </c:pt>
                <c:pt idx="2">
                  <c:v>25</c:v>
                </c:pt>
                <c:pt idx="3">
                  <c:v>75</c:v>
                </c:pt>
                <c:pt idx="4">
                  <c:v>40</c:v>
                </c:pt>
                <c:pt idx="5">
                  <c:v>20</c:v>
                </c:pt>
                <c:pt idx="6">
                  <c:v>40</c:v>
                </c:pt>
                <c:pt idx="7">
                  <c:v>40</c:v>
                </c:pt>
                <c:pt idx="8">
                  <c:v>40</c:v>
                </c:pt>
                <c:pt idx="9">
                  <c:v>50</c:v>
                </c:pt>
                <c:pt idx="10">
                  <c:v>0</c:v>
                </c:pt>
                <c:pt idx="11">
                  <c:v>75</c:v>
                </c:pt>
                <c:pt idx="12">
                  <c:v>0</c:v>
                </c:pt>
                <c:pt idx="13">
                  <c:v>0</c:v>
                </c:pt>
                <c:pt idx="14">
                  <c:v>25</c:v>
                </c:pt>
                <c:pt idx="15">
                  <c:v>50</c:v>
                </c:pt>
                <c:pt idx="16" formatCode="_(* #,##0.00_);_(* \(#,##0.00\);_(* &quot;-&quot;??_);_(@_)">
                  <c:v>75</c:v>
                </c:pt>
                <c:pt idx="17" formatCode="_(* #,##0.00_);_(* \(#,##0.00\);_(* &quot;-&quot;??_);_(@_)">
                  <c:v>50</c:v>
                </c:pt>
                <c:pt idx="18" formatCode="_(* #,##0.00_);_(* \(#,##0.00\);_(* &quot;-&quot;??_);_(@_)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1C5-4BC9-92C1-572F6A227D8C}"/>
            </c:ext>
          </c:extLst>
        </c:ser>
        <c:ser>
          <c:idx val="3"/>
          <c:order val="3"/>
          <c:tx>
            <c:strRef>
              <c:f>'G7'!$S$6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'G7'!$C$7:$C$25</c:f>
              <c:numCache>
                <c:formatCode>mmm\-yy</c:formatCode>
                <c:ptCount val="19"/>
                <c:pt idx="0">
                  <c:v>41791</c:v>
                </c:pt>
                <c:pt idx="1">
                  <c:v>41883</c:v>
                </c:pt>
                <c:pt idx="2">
                  <c:v>41974</c:v>
                </c:pt>
                <c:pt idx="3">
                  <c:v>42064</c:v>
                </c:pt>
                <c:pt idx="4">
                  <c:v>42156</c:v>
                </c:pt>
                <c:pt idx="5">
                  <c:v>42248</c:v>
                </c:pt>
                <c:pt idx="6">
                  <c:v>42339</c:v>
                </c:pt>
                <c:pt idx="7">
                  <c:v>42430</c:v>
                </c:pt>
                <c:pt idx="8">
                  <c:v>42522</c:v>
                </c:pt>
                <c:pt idx="9">
                  <c:v>42614</c:v>
                </c:pt>
                <c:pt idx="10">
                  <c:v>42705</c:v>
                </c:pt>
                <c:pt idx="11">
                  <c:v>42795</c:v>
                </c:pt>
                <c:pt idx="12">
                  <c:v>42887</c:v>
                </c:pt>
                <c:pt idx="13">
                  <c:v>42979</c:v>
                </c:pt>
                <c:pt idx="14">
                  <c:v>43070</c:v>
                </c:pt>
                <c:pt idx="15">
                  <c:v>43160</c:v>
                </c:pt>
                <c:pt idx="16">
                  <c:v>43252</c:v>
                </c:pt>
                <c:pt idx="17">
                  <c:v>43344</c:v>
                </c:pt>
                <c:pt idx="18">
                  <c:v>43435</c:v>
                </c:pt>
              </c:numCache>
            </c:numRef>
          </c:cat>
          <c:val>
            <c:numRef>
              <c:f>'G7'!$S$7:$S$25</c:f>
              <c:numCache>
                <c:formatCode>0.0</c:formatCode>
                <c:ptCount val="19"/>
                <c:pt idx="0">
                  <c:v>-20</c:v>
                </c:pt>
                <c:pt idx="1">
                  <c:v>0</c:v>
                </c:pt>
                <c:pt idx="2">
                  <c:v>-25</c:v>
                </c:pt>
                <c:pt idx="3">
                  <c:v>50</c:v>
                </c:pt>
                <c:pt idx="4">
                  <c:v>40</c:v>
                </c:pt>
                <c:pt idx="5">
                  <c:v>-20</c:v>
                </c:pt>
                <c:pt idx="6">
                  <c:v>0</c:v>
                </c:pt>
                <c:pt idx="7">
                  <c:v>20</c:v>
                </c:pt>
                <c:pt idx="8">
                  <c:v>0</c:v>
                </c:pt>
                <c:pt idx="9">
                  <c:v>25</c:v>
                </c:pt>
                <c:pt idx="10">
                  <c:v>0</c:v>
                </c:pt>
                <c:pt idx="11">
                  <c:v>25</c:v>
                </c:pt>
                <c:pt idx="12">
                  <c:v>0</c:v>
                </c:pt>
                <c:pt idx="13">
                  <c:v>66.666666666666657</c:v>
                </c:pt>
                <c:pt idx="14">
                  <c:v>-25</c:v>
                </c:pt>
                <c:pt idx="15">
                  <c:v>-25</c:v>
                </c:pt>
                <c:pt idx="16" formatCode="_(* #,##0.00_);_(* \(#,##0.00\);_(* &quot;-&quot;??_);_(@_)">
                  <c:v>-25</c:v>
                </c:pt>
                <c:pt idx="17" formatCode="_(* #,##0.00_);_(* \(#,##0.00\);_(* &quot;-&quot;??_);_(@_)">
                  <c:v>25</c:v>
                </c:pt>
                <c:pt idx="18" formatCode="_(* #,##0.00_);_(* \(#,##0.00\);_(* &quot;-&quot;??_);_(@_)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1C5-4BC9-92C1-572F6A227D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5814848"/>
        <c:axId val="315815408"/>
      </c:lineChart>
      <c:dateAx>
        <c:axId val="315814848"/>
        <c:scaling>
          <c:orientation val="minMax"/>
          <c:min val="41883"/>
        </c:scaling>
        <c:delete val="0"/>
        <c:axPos val="b"/>
        <c:numFmt formatCode="mmm\-yy" sourceLinked="1"/>
        <c:majorTickMark val="out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5815408"/>
        <c:crosses val="autoZero"/>
        <c:auto val="1"/>
        <c:lblOffset val="100"/>
        <c:baseTimeUnit val="months"/>
        <c:majorUnit val="3"/>
        <c:majorTimeUnit val="months"/>
      </c:dateAx>
      <c:valAx>
        <c:axId val="31581540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6.9264069264069264E-3"/>
              <c:y val="1.4113692276060371E-2"/>
            </c:manualLayout>
          </c:layout>
          <c:overlay val="0"/>
        </c:title>
        <c:numFmt formatCode="0.0" sourceLinked="1"/>
        <c:majorTickMark val="out"/>
        <c:minorTickMark val="none"/>
        <c:tickLblPos val="nextTo"/>
        <c:crossAx val="3158148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0584852252605698"/>
          <c:y val="0.95530914707607428"/>
          <c:w val="0.62511381258944421"/>
          <c:h val="3.8331553508413801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50"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'G8'!$B$6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dLbl>
              <c:idx val="2"/>
              <c:layout>
                <c:manualLayout>
                  <c:x val="-5.2759859966192146E-3"/>
                  <c:y val="4.19947437130231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8.39894874260464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'G8'!$A$7:$A$10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'G8'!$B$7:$B$10</c:f>
              <c:numCache>
                <c:formatCode>0.00</c:formatCode>
                <c:ptCount val="4"/>
                <c:pt idx="0">
                  <c:v>55.399496379904733</c:v>
                </c:pt>
                <c:pt idx="1">
                  <c:v>27.018646112317846</c:v>
                </c:pt>
                <c:pt idx="2">
                  <c:v>29.250280583613915</c:v>
                </c:pt>
                <c:pt idx="3">
                  <c:v>22.891862119800567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17-480C-8856-E2A3C168E623}"/>
            </c:ext>
          </c:extLst>
        </c:ser>
        <c:ser>
          <c:idx val="1"/>
          <c:order val="1"/>
          <c:tx>
            <c:strRef>
              <c:f>'G8'!$C$6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5.2759859966192389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17-480C-8856-E2A3C168E623}"/>
                </c:ext>
              </c:extLst>
            </c:dLbl>
            <c:dLbl>
              <c:idx val="1"/>
              <c:layout>
                <c:manualLayout>
                  <c:x val="7.9139789949287734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F17-480C-8856-E2A3C168E623}"/>
                </c:ext>
              </c:extLst>
            </c:dLbl>
            <c:dLbl>
              <c:idx val="2"/>
              <c:layout>
                <c:manualLayout>
                  <c:x val="2.6379929983096073E-3"/>
                  <c:y val="8.398948742604626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17-480C-8856-E2A3C168E623}"/>
                </c:ext>
              </c:extLst>
            </c:dLbl>
            <c:dLbl>
              <c:idx val="3"/>
              <c:layout>
                <c:manualLayout>
                  <c:x val="2.6379929983096073E-3"/>
                  <c:y val="7.698947408490134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'G8'!$C$7:$C$10</c:f>
              <c:numCache>
                <c:formatCode>0.00</c:formatCode>
                <c:ptCount val="4"/>
                <c:pt idx="0">
                  <c:v>37.878903524970248</c:v>
                </c:pt>
                <c:pt idx="1">
                  <c:v>32.306169965075668</c:v>
                </c:pt>
                <c:pt idx="2">
                  <c:v>56.999999999999993</c:v>
                </c:pt>
                <c:pt idx="3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F17-480C-8856-E2A3C168E623}"/>
            </c:ext>
          </c:extLst>
        </c:ser>
        <c:ser>
          <c:idx val="2"/>
          <c:order val="2"/>
          <c:tx>
            <c:strRef>
              <c:f>'G8'!$D$6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637992998309607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F17-480C-8856-E2A3C168E623}"/>
                </c:ext>
              </c:extLst>
            </c:dLbl>
            <c:dLbl>
              <c:idx val="1"/>
              <c:layout>
                <c:manualLayout>
                  <c:x val="7.91397899492882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17-480C-8856-E2A3C168E623}"/>
                </c:ext>
              </c:extLst>
            </c:dLbl>
            <c:dLbl>
              <c:idx val="2"/>
              <c:layout>
                <c:manualLayout>
                  <c:x val="5.2759859966192146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F17-480C-8856-E2A3C168E6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1">
                    <a:solidFill>
                      <a:srgbClr val="92D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'G8'!$D$7:$D$10</c:f>
              <c:numCache>
                <c:formatCode>0.00</c:formatCode>
                <c:ptCount val="4"/>
                <c:pt idx="0">
                  <c:v>4.1184210526315788</c:v>
                </c:pt>
                <c:pt idx="1">
                  <c:v>14.496212121212123</c:v>
                </c:pt>
                <c:pt idx="2">
                  <c:v>4.4561403508771944</c:v>
                </c:pt>
                <c:pt idx="3">
                  <c:v>14.496124031007751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F17-480C-8856-E2A3C168E6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6579088"/>
        <c:axId val="316579648"/>
      </c:barChart>
      <c:catAx>
        <c:axId val="31657908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16579648"/>
        <c:crosses val="autoZero"/>
        <c:auto val="1"/>
        <c:lblAlgn val="ctr"/>
        <c:lblOffset val="100"/>
        <c:noMultiLvlLbl val="0"/>
      </c:catAx>
      <c:valAx>
        <c:axId val="316579648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1657908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'G8'!$B$15:$B$18</c:f>
              <c:numCache>
                <c:formatCode>0.00</c:formatCode>
                <c:ptCount val="4"/>
                <c:pt idx="0">
                  <c:v>73.4417604169969</c:v>
                </c:pt>
                <c:pt idx="1">
                  <c:v>37.960575247962787</c:v>
                </c:pt>
                <c:pt idx="2">
                  <c:v>24.794232702187042</c:v>
                </c:pt>
                <c:pt idx="3">
                  <c:v>68.709973024606981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'G8'!$C$15:$C$18</c:f>
              <c:numCache>
                <c:formatCode>0.00</c:formatCode>
                <c:ptCount val="4"/>
                <c:pt idx="0">
                  <c:v>35.394213934357886</c:v>
                </c:pt>
                <c:pt idx="1">
                  <c:v>34.70418079096045</c:v>
                </c:pt>
                <c:pt idx="2">
                  <c:v>34.573075339645939</c:v>
                </c:pt>
                <c:pt idx="3">
                  <c:v>9.8591549295774641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'G8'!$A$15:$A$18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'G8'!$D$15:$D$18</c:f>
              <c:numCache>
                <c:formatCode>0.00</c:formatCode>
                <c:ptCount val="4"/>
                <c:pt idx="0">
                  <c:v>14.192225565369313</c:v>
                </c:pt>
                <c:pt idx="1">
                  <c:v>25.075581395348838</c:v>
                </c:pt>
                <c:pt idx="2">
                  <c:v>3.3673469387755097</c:v>
                </c:pt>
                <c:pt idx="3">
                  <c:v>17.437037037037037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6583008"/>
        <c:axId val="316583568"/>
      </c:barChart>
      <c:catAx>
        <c:axId val="31658300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316583568"/>
        <c:crosses val="autoZero"/>
        <c:auto val="1"/>
        <c:lblAlgn val="ctr"/>
        <c:lblOffset val="100"/>
        <c:noMultiLvlLbl val="0"/>
      </c:catAx>
      <c:valAx>
        <c:axId val="316583568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658300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44711555666028"/>
        </c:manualLayout>
      </c:layout>
      <c:lineChart>
        <c:grouping val="standard"/>
        <c:varyColors val="0"/>
        <c:ser>
          <c:idx val="0"/>
          <c:order val="0"/>
          <c:tx>
            <c:strRef>
              <c:f>'G9'!$B$6</c:f>
              <c:strCache>
                <c:ptCount val="1"/>
                <c:pt idx="0">
                  <c:v>Consumo 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BB-4F0C-978E-D16870DC47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'G9'!$A$7:$A$50</c:f>
              <c:numCache>
                <c:formatCode>mmm\-yy</c:formatCode>
                <c:ptCount val="4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'G9'!$B$7:$B$50</c:f>
              <c:numCache>
                <c:formatCode>0.00</c:formatCode>
                <c:ptCount val="44"/>
                <c:pt idx="0">
                  <c:v>0</c:v>
                </c:pt>
                <c:pt idx="1">
                  <c:v>-35.714285714285715</c:v>
                </c:pt>
                <c:pt idx="2">
                  <c:v>-78.571428571428569</c:v>
                </c:pt>
                <c:pt idx="3">
                  <c:v>-80</c:v>
                </c:pt>
                <c:pt idx="4">
                  <c:v>-77.777777777777786</c:v>
                </c:pt>
                <c:pt idx="5">
                  <c:v>-52.631578947368418</c:v>
                </c:pt>
                <c:pt idx="6">
                  <c:v>-50</c:v>
                </c:pt>
                <c:pt idx="7">
                  <c:v>-41.17647058823529</c:v>
                </c:pt>
                <c:pt idx="8">
                  <c:v>-33.333333333333329</c:v>
                </c:pt>
                <c:pt idx="9">
                  <c:v>0</c:v>
                </c:pt>
                <c:pt idx="10">
                  <c:v>15.789473684210526</c:v>
                </c:pt>
                <c:pt idx="11">
                  <c:v>17.647058823529413</c:v>
                </c:pt>
                <c:pt idx="12">
                  <c:v>5.2631578947368416</c:v>
                </c:pt>
                <c:pt idx="13">
                  <c:v>-16.666666666666664</c:v>
                </c:pt>
                <c:pt idx="14">
                  <c:v>-4.7619047619047619</c:v>
                </c:pt>
                <c:pt idx="15">
                  <c:v>-23.809523809523807</c:v>
                </c:pt>
                <c:pt idx="16">
                  <c:v>-38.888888888888893</c:v>
                </c:pt>
                <c:pt idx="17">
                  <c:v>-52.631578947368418</c:v>
                </c:pt>
                <c:pt idx="18">
                  <c:v>-50</c:v>
                </c:pt>
                <c:pt idx="19">
                  <c:v>-45.454545454545453</c:v>
                </c:pt>
                <c:pt idx="20">
                  <c:v>-47.368421052631575</c:v>
                </c:pt>
                <c:pt idx="21">
                  <c:v>-37.5</c:v>
                </c:pt>
                <c:pt idx="22">
                  <c:v>-21.052631578947366</c:v>
                </c:pt>
                <c:pt idx="23">
                  <c:v>-12.5</c:v>
                </c:pt>
                <c:pt idx="24">
                  <c:v>11.76470588235294</c:v>
                </c:pt>
                <c:pt idx="25">
                  <c:v>-17.647058823529413</c:v>
                </c:pt>
                <c:pt idx="26">
                  <c:v>-21.428571428571427</c:v>
                </c:pt>
                <c:pt idx="27">
                  <c:v>0</c:v>
                </c:pt>
                <c:pt idx="28">
                  <c:v>-23.076923076923077</c:v>
                </c:pt>
                <c:pt idx="29">
                  <c:v>-46.666666666666664</c:v>
                </c:pt>
                <c:pt idx="30">
                  <c:v>-66.666666666666657</c:v>
                </c:pt>
                <c:pt idx="31">
                  <c:v>-46.153846153846153</c:v>
                </c:pt>
                <c:pt idx="32">
                  <c:v>-38.461538461538467</c:v>
                </c:pt>
                <c:pt idx="33">
                  <c:v>-53.333333333333336</c:v>
                </c:pt>
                <c:pt idx="34">
                  <c:v>-46.153846153846153</c:v>
                </c:pt>
                <c:pt idx="35">
                  <c:v>-42.857142857142854</c:v>
                </c:pt>
                <c:pt idx="36">
                  <c:v>-23.076923076923077</c:v>
                </c:pt>
                <c:pt idx="37">
                  <c:v>-69.230769230769226</c:v>
                </c:pt>
                <c:pt idx="38">
                  <c:v>-69.230769230769226</c:v>
                </c:pt>
                <c:pt idx="39">
                  <c:v>-77.777777777777786</c:v>
                </c:pt>
                <c:pt idx="40">
                  <c:v>-25</c:v>
                </c:pt>
                <c:pt idx="41">
                  <c:v>-11.111111111111111</c:v>
                </c:pt>
                <c:pt idx="42">
                  <c:v>-12.5</c:v>
                </c:pt>
                <c:pt idx="43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720-4F49-9861-9A8FF86CDD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86928"/>
        <c:axId val="316587488"/>
      </c:lineChart>
      <c:dateAx>
        <c:axId val="316586928"/>
        <c:scaling>
          <c:orientation val="minMax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120000"/>
          <a:lstStyle/>
          <a:p>
            <a:pPr>
              <a:defRPr/>
            </a:pPr>
            <a:endParaRPr lang="es-CO"/>
          </a:p>
        </c:txPr>
        <c:crossAx val="3165874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65874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9.1271350623744456E-3"/>
              <c:y val="6.3860421694547837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58692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</c:title>
    <c:autoTitleDeleted val="0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1"/>
          <c:order val="0"/>
          <c:tx>
            <c:strRef>
              <c:f>'G9'!$C$6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5B-44FC-B69C-A88AB2840D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'G9'!$A$7:$A$50</c:f>
              <c:numCache>
                <c:formatCode>mmm\-yy</c:formatCode>
                <c:ptCount val="4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'G9'!$C$7:$C$50</c:f>
              <c:numCache>
                <c:formatCode>0.00</c:formatCode>
                <c:ptCount val="44"/>
                <c:pt idx="0">
                  <c:v>-16.666666666666664</c:v>
                </c:pt>
                <c:pt idx="1">
                  <c:v>-64.285714285714292</c:v>
                </c:pt>
                <c:pt idx="2">
                  <c:v>-71.428571428571431</c:v>
                </c:pt>
                <c:pt idx="3">
                  <c:v>-73.333333333333329</c:v>
                </c:pt>
                <c:pt idx="4">
                  <c:v>-50</c:v>
                </c:pt>
                <c:pt idx="5">
                  <c:v>-52.631578947368418</c:v>
                </c:pt>
                <c:pt idx="6">
                  <c:v>-27.777777777777779</c:v>
                </c:pt>
                <c:pt idx="7">
                  <c:v>-35.294117647058826</c:v>
                </c:pt>
                <c:pt idx="8">
                  <c:v>-22.222222222222221</c:v>
                </c:pt>
                <c:pt idx="9">
                  <c:v>-11.111111111111111</c:v>
                </c:pt>
                <c:pt idx="10">
                  <c:v>0</c:v>
                </c:pt>
                <c:pt idx="11">
                  <c:v>11.76470588235294</c:v>
                </c:pt>
                <c:pt idx="12">
                  <c:v>5.2631578947368416</c:v>
                </c:pt>
                <c:pt idx="13">
                  <c:v>-11.111111111111111</c:v>
                </c:pt>
                <c:pt idx="14">
                  <c:v>-4.7619047619047619</c:v>
                </c:pt>
                <c:pt idx="15">
                  <c:v>-14.285714285714285</c:v>
                </c:pt>
                <c:pt idx="16">
                  <c:v>-23.809523809523807</c:v>
                </c:pt>
                <c:pt idx="17">
                  <c:v>-30</c:v>
                </c:pt>
                <c:pt idx="18">
                  <c:v>-25</c:v>
                </c:pt>
                <c:pt idx="19">
                  <c:v>-40.909090909090914</c:v>
                </c:pt>
                <c:pt idx="20">
                  <c:v>-40</c:v>
                </c:pt>
                <c:pt idx="21">
                  <c:v>-44.444444444444443</c:v>
                </c:pt>
                <c:pt idx="22">
                  <c:v>-31.578947368421101</c:v>
                </c:pt>
                <c:pt idx="23">
                  <c:v>-29.411764705882348</c:v>
                </c:pt>
                <c:pt idx="24">
                  <c:v>-26.315789473684209</c:v>
                </c:pt>
                <c:pt idx="25">
                  <c:v>-23.52941176470588</c:v>
                </c:pt>
                <c:pt idx="26">
                  <c:v>-31.25</c:v>
                </c:pt>
                <c:pt idx="27">
                  <c:v>7.6923076923076925</c:v>
                </c:pt>
                <c:pt idx="28">
                  <c:v>-38.461538461538467</c:v>
                </c:pt>
                <c:pt idx="29">
                  <c:v>-37.5</c:v>
                </c:pt>
                <c:pt idx="30">
                  <c:v>-57.142857142857139</c:v>
                </c:pt>
                <c:pt idx="31">
                  <c:v>-66.666666666666657</c:v>
                </c:pt>
                <c:pt idx="32">
                  <c:v>-53.333333333333336</c:v>
                </c:pt>
                <c:pt idx="33">
                  <c:v>-53.333333333333336</c:v>
                </c:pt>
                <c:pt idx="34">
                  <c:v>-64.285714285714292</c:v>
                </c:pt>
                <c:pt idx="35">
                  <c:v>-33.333333333333329</c:v>
                </c:pt>
                <c:pt idx="36">
                  <c:v>-33.333333333333329</c:v>
                </c:pt>
                <c:pt idx="37">
                  <c:v>-50</c:v>
                </c:pt>
                <c:pt idx="38">
                  <c:v>-31.25</c:v>
                </c:pt>
                <c:pt idx="39">
                  <c:v>-60</c:v>
                </c:pt>
                <c:pt idx="40">
                  <c:v>-28.571428571428569</c:v>
                </c:pt>
                <c:pt idx="41">
                  <c:v>-40</c:v>
                </c:pt>
                <c:pt idx="42">
                  <c:v>-30.76923076923077</c:v>
                </c:pt>
                <c:pt idx="43" formatCode="General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1A-46D7-897F-556ABFACE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589728"/>
        <c:axId val="316590288"/>
      </c:lineChart>
      <c:dateAx>
        <c:axId val="316589728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1659028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659028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589728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2639275488444086"/>
          <c:h val="0.6300294116793681"/>
        </c:manualLayout>
      </c:layout>
      <c:lineChart>
        <c:grouping val="standard"/>
        <c:varyColors val="0"/>
        <c:ser>
          <c:idx val="2"/>
          <c:order val="0"/>
          <c:tx>
            <c:strRef>
              <c:f>'G9'!$D$6</c:f>
              <c:strCache>
                <c:ptCount val="1"/>
                <c:pt idx="0">
                  <c:v>Vivienda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3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EAB200"/>
                      </a:solidFill>
                      <a:latin typeface="Times New Roman" pitchFamily="18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48A-4D05-BCA5-AD6B0135535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'G9'!$A$7:$A$50</c:f>
              <c:numCache>
                <c:formatCode>mmm\-yy</c:formatCode>
                <c:ptCount val="4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'G9'!$D$7:$D$50</c:f>
              <c:numCache>
                <c:formatCode>0.00</c:formatCode>
                <c:ptCount val="44"/>
                <c:pt idx="0">
                  <c:v>0</c:v>
                </c:pt>
                <c:pt idx="1">
                  <c:v>0</c:v>
                </c:pt>
                <c:pt idx="2">
                  <c:v>-21.428571428571427</c:v>
                </c:pt>
                <c:pt idx="3">
                  <c:v>-20</c:v>
                </c:pt>
                <c:pt idx="4">
                  <c:v>-27.777777777777779</c:v>
                </c:pt>
                <c:pt idx="5">
                  <c:v>-10.526315789473683</c:v>
                </c:pt>
                <c:pt idx="6">
                  <c:v>-11.111111111111111</c:v>
                </c:pt>
                <c:pt idx="7">
                  <c:v>0</c:v>
                </c:pt>
                <c:pt idx="8">
                  <c:v>-11.111111111111111</c:v>
                </c:pt>
                <c:pt idx="9">
                  <c:v>0</c:v>
                </c:pt>
                <c:pt idx="10">
                  <c:v>0</c:v>
                </c:pt>
                <c:pt idx="11">
                  <c:v>5.8823529411764701</c:v>
                </c:pt>
                <c:pt idx="12">
                  <c:v>5.2631578947368416</c:v>
                </c:pt>
                <c:pt idx="13">
                  <c:v>11.111111111111111</c:v>
                </c:pt>
                <c:pt idx="14">
                  <c:v>9.5238095238095237</c:v>
                </c:pt>
                <c:pt idx="15">
                  <c:v>9.5238095238095237</c:v>
                </c:pt>
                <c:pt idx="16">
                  <c:v>21.428571428571427</c:v>
                </c:pt>
                <c:pt idx="17">
                  <c:v>-14.285714285714285</c:v>
                </c:pt>
                <c:pt idx="18">
                  <c:v>0</c:v>
                </c:pt>
                <c:pt idx="19">
                  <c:v>-7.1428571428571423</c:v>
                </c:pt>
                <c:pt idx="20">
                  <c:v>-7.6923076923076925</c:v>
                </c:pt>
                <c:pt idx="21">
                  <c:v>18.181818181818183</c:v>
                </c:pt>
                <c:pt idx="22">
                  <c:v>0</c:v>
                </c:pt>
                <c:pt idx="23">
                  <c:v>0</c:v>
                </c:pt>
                <c:pt idx="24">
                  <c:v>11.111111111111111</c:v>
                </c:pt>
                <c:pt idx="25">
                  <c:v>0</c:v>
                </c:pt>
                <c:pt idx="26">
                  <c:v>0</c:v>
                </c:pt>
                <c:pt idx="27">
                  <c:v>-11.111111111111111</c:v>
                </c:pt>
                <c:pt idx="28">
                  <c:v>-28.571428571428569</c:v>
                </c:pt>
                <c:pt idx="29">
                  <c:v>-27.27272727272727</c:v>
                </c:pt>
                <c:pt idx="30">
                  <c:v>-22.222222222222221</c:v>
                </c:pt>
                <c:pt idx="31">
                  <c:v>-20</c:v>
                </c:pt>
                <c:pt idx="32">
                  <c:v>-14.285714285714285</c:v>
                </c:pt>
                <c:pt idx="33">
                  <c:v>-28.571428571428569</c:v>
                </c:pt>
                <c:pt idx="34">
                  <c:v>0</c:v>
                </c:pt>
                <c:pt idx="35">
                  <c:v>0</c:v>
                </c:pt>
                <c:pt idx="36">
                  <c:v>-25</c:v>
                </c:pt>
                <c:pt idx="37">
                  <c:v>11.111111111111111</c:v>
                </c:pt>
                <c:pt idx="38">
                  <c:v>-22.222222222222221</c:v>
                </c:pt>
                <c:pt idx="39">
                  <c:v>-75</c:v>
                </c:pt>
                <c:pt idx="40">
                  <c:v>-14.285714285714285</c:v>
                </c:pt>
                <c:pt idx="41">
                  <c:v>-50</c:v>
                </c:pt>
                <c:pt idx="42">
                  <c:v>-16.666666666666664</c:v>
                </c:pt>
                <c:pt idx="43" formatCode="General">
                  <c:v>-20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F4-4A31-9244-B3D71AC253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35952"/>
        <c:axId val="316936512"/>
      </c:lineChart>
      <c:dateAx>
        <c:axId val="316935952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169365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69365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93595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3952550133871026E-2"/>
          <c:y val="0.1612177060706789"/>
          <c:w val="0.87318461883033904"/>
          <c:h val="0.6300294116793681"/>
        </c:manualLayout>
      </c:layout>
      <c:lineChart>
        <c:grouping val="standard"/>
        <c:varyColors val="0"/>
        <c:ser>
          <c:idx val="3"/>
          <c:order val="0"/>
          <c:tx>
            <c:strRef>
              <c:f>'G9'!$E$6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  <a:prstDash val="sysDash"/>
            </a:ln>
          </c:spPr>
          <c:marker>
            <c:symbol val="none"/>
          </c:marker>
          <c:dLbls>
            <c:dLbl>
              <c:idx val="4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D9E-4FB5-81A5-E6A4E0AE64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EAB200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'G9'!$A$7:$A$50</c:f>
              <c:numCache>
                <c:formatCode>mmm\-yy</c:formatCode>
                <c:ptCount val="44"/>
                <c:pt idx="0">
                  <c:v>39508</c:v>
                </c:pt>
                <c:pt idx="1">
                  <c:v>39630</c:v>
                </c:pt>
                <c:pt idx="2">
                  <c:v>39722</c:v>
                </c:pt>
                <c:pt idx="3">
                  <c:v>39783</c:v>
                </c:pt>
                <c:pt idx="4">
                  <c:v>39873</c:v>
                </c:pt>
                <c:pt idx="5">
                  <c:v>39965</c:v>
                </c:pt>
                <c:pt idx="6">
                  <c:v>40057</c:v>
                </c:pt>
                <c:pt idx="7">
                  <c:v>40148</c:v>
                </c:pt>
                <c:pt idx="8">
                  <c:v>40238</c:v>
                </c:pt>
                <c:pt idx="9">
                  <c:v>40330</c:v>
                </c:pt>
                <c:pt idx="10">
                  <c:v>40422</c:v>
                </c:pt>
                <c:pt idx="11">
                  <c:v>40513</c:v>
                </c:pt>
                <c:pt idx="12">
                  <c:v>40603</c:v>
                </c:pt>
                <c:pt idx="13">
                  <c:v>40695</c:v>
                </c:pt>
                <c:pt idx="14">
                  <c:v>40787</c:v>
                </c:pt>
                <c:pt idx="15">
                  <c:v>40878</c:v>
                </c:pt>
                <c:pt idx="16">
                  <c:v>40969</c:v>
                </c:pt>
                <c:pt idx="17">
                  <c:v>41061</c:v>
                </c:pt>
                <c:pt idx="18">
                  <c:v>41153</c:v>
                </c:pt>
                <c:pt idx="19">
                  <c:v>41244</c:v>
                </c:pt>
                <c:pt idx="20">
                  <c:v>41334</c:v>
                </c:pt>
                <c:pt idx="21">
                  <c:v>41426</c:v>
                </c:pt>
                <c:pt idx="22">
                  <c:v>41518</c:v>
                </c:pt>
                <c:pt idx="23">
                  <c:v>41609</c:v>
                </c:pt>
                <c:pt idx="24">
                  <c:v>41699</c:v>
                </c:pt>
                <c:pt idx="25">
                  <c:v>41791</c:v>
                </c:pt>
                <c:pt idx="26">
                  <c:v>41883</c:v>
                </c:pt>
                <c:pt idx="27">
                  <c:v>41974</c:v>
                </c:pt>
                <c:pt idx="28">
                  <c:v>42064</c:v>
                </c:pt>
                <c:pt idx="29">
                  <c:v>42156</c:v>
                </c:pt>
                <c:pt idx="30">
                  <c:v>42248</c:v>
                </c:pt>
                <c:pt idx="31">
                  <c:v>42339</c:v>
                </c:pt>
                <c:pt idx="32">
                  <c:v>42430</c:v>
                </c:pt>
                <c:pt idx="33">
                  <c:v>42522</c:v>
                </c:pt>
                <c:pt idx="34">
                  <c:v>42614</c:v>
                </c:pt>
                <c:pt idx="35">
                  <c:v>42705</c:v>
                </c:pt>
                <c:pt idx="36">
                  <c:v>42795</c:v>
                </c:pt>
                <c:pt idx="37">
                  <c:v>42887</c:v>
                </c:pt>
                <c:pt idx="38">
                  <c:v>42979</c:v>
                </c:pt>
                <c:pt idx="39">
                  <c:v>43070</c:v>
                </c:pt>
                <c:pt idx="40">
                  <c:v>43160</c:v>
                </c:pt>
                <c:pt idx="41">
                  <c:v>43252</c:v>
                </c:pt>
                <c:pt idx="42">
                  <c:v>43344</c:v>
                </c:pt>
                <c:pt idx="43">
                  <c:v>43435</c:v>
                </c:pt>
              </c:numCache>
            </c:numRef>
          </c:cat>
          <c:val>
            <c:numRef>
              <c:f>'G9'!$E$7:$E$50</c:f>
              <c:numCache>
                <c:formatCode>0.00</c:formatCode>
                <c:ptCount val="44"/>
                <c:pt idx="0">
                  <c:v>-33.333333333333329</c:v>
                </c:pt>
                <c:pt idx="1">
                  <c:v>-14.285714285714285</c:v>
                </c:pt>
                <c:pt idx="2">
                  <c:v>-35.714285714285715</c:v>
                </c:pt>
                <c:pt idx="3">
                  <c:v>-40</c:v>
                </c:pt>
                <c:pt idx="4">
                  <c:v>-55.555555555555557</c:v>
                </c:pt>
                <c:pt idx="5">
                  <c:v>-36.84210526315789</c:v>
                </c:pt>
                <c:pt idx="6">
                  <c:v>-44.444444444444443</c:v>
                </c:pt>
                <c:pt idx="7">
                  <c:v>-29.411764705882355</c:v>
                </c:pt>
                <c:pt idx="8">
                  <c:v>-16.666666666666664</c:v>
                </c:pt>
                <c:pt idx="9">
                  <c:v>-27.777777777777779</c:v>
                </c:pt>
                <c:pt idx="10">
                  <c:v>-21.052631578947366</c:v>
                </c:pt>
                <c:pt idx="11">
                  <c:v>-23.52941176470588</c:v>
                </c:pt>
                <c:pt idx="12">
                  <c:v>10.526315789473683</c:v>
                </c:pt>
                <c:pt idx="13">
                  <c:v>-5.5555555555555554</c:v>
                </c:pt>
                <c:pt idx="14">
                  <c:v>-14.285714285714285</c:v>
                </c:pt>
                <c:pt idx="15">
                  <c:v>-9.5238095238095237</c:v>
                </c:pt>
                <c:pt idx="16">
                  <c:v>-23.076923076923077</c:v>
                </c:pt>
                <c:pt idx="17">
                  <c:v>-45.454545454545453</c:v>
                </c:pt>
                <c:pt idx="18">
                  <c:v>-20</c:v>
                </c:pt>
                <c:pt idx="19">
                  <c:v>-41.666666666666671</c:v>
                </c:pt>
                <c:pt idx="20">
                  <c:v>-36.363636363636367</c:v>
                </c:pt>
                <c:pt idx="21">
                  <c:v>-44.444444444444443</c:v>
                </c:pt>
                <c:pt idx="22">
                  <c:v>-33.333333333333329</c:v>
                </c:pt>
                <c:pt idx="23">
                  <c:v>-42.857142857142854</c:v>
                </c:pt>
                <c:pt idx="24">
                  <c:v>-33.333333333333329</c:v>
                </c:pt>
                <c:pt idx="25">
                  <c:v>-22.222222222222221</c:v>
                </c:pt>
                <c:pt idx="26">
                  <c:v>-25</c:v>
                </c:pt>
                <c:pt idx="27">
                  <c:v>-28.571428571428569</c:v>
                </c:pt>
                <c:pt idx="28">
                  <c:v>-16.666666666666664</c:v>
                </c:pt>
                <c:pt idx="29">
                  <c:v>-55.555555555555557</c:v>
                </c:pt>
                <c:pt idx="30">
                  <c:v>-75</c:v>
                </c:pt>
                <c:pt idx="31">
                  <c:v>-62.5</c:v>
                </c:pt>
                <c:pt idx="32">
                  <c:v>-33.333333333333329</c:v>
                </c:pt>
                <c:pt idx="33">
                  <c:v>-44.444444444444443</c:v>
                </c:pt>
                <c:pt idx="34">
                  <c:v>-14.285714285714285</c:v>
                </c:pt>
                <c:pt idx="35">
                  <c:v>-33.333333333333329</c:v>
                </c:pt>
                <c:pt idx="36">
                  <c:v>-30</c:v>
                </c:pt>
                <c:pt idx="37">
                  <c:v>-11.111111111111111</c:v>
                </c:pt>
                <c:pt idx="38">
                  <c:v>-60</c:v>
                </c:pt>
                <c:pt idx="39">
                  <c:v>-25</c:v>
                </c:pt>
                <c:pt idx="40">
                  <c:v>-11.111111111111111</c:v>
                </c:pt>
                <c:pt idx="41">
                  <c:v>-33.333333333333329</c:v>
                </c:pt>
                <c:pt idx="42">
                  <c:v>-33.333333333333329</c:v>
                </c:pt>
                <c:pt idx="43">
                  <c:v>14.285714285714285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AA2-4B5A-BAC5-FCC3E02FE2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6938752"/>
        <c:axId val="316939312"/>
      </c:lineChart>
      <c:dateAx>
        <c:axId val="316938752"/>
        <c:scaling>
          <c:orientation val="minMax"/>
          <c:min val="41153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60000"/>
          <a:lstStyle/>
          <a:p>
            <a:pPr>
              <a:defRPr/>
            </a:pPr>
            <a:endParaRPr lang="es-CO"/>
          </a:p>
        </c:txPr>
        <c:crossAx val="31693931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693931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74E-4"/>
            </c:manualLayout>
          </c:layout>
          <c:overlay val="0"/>
        </c:title>
        <c:numFmt formatCode="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938752"/>
        <c:crosses val="autoZero"/>
        <c:crossBetween val="between"/>
      </c:valAx>
      <c:spPr>
        <a:noFill/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'G10'!$D$6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'G10'!$C$20:$C$51</c:f>
              <c:numCache>
                <c:formatCode>mmm\-yy</c:formatCode>
                <c:ptCount val="32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</c:numCache>
            </c:numRef>
          </c:cat>
          <c:val>
            <c:numRef>
              <c:f>'G10'!$D$20:$D$51</c:f>
              <c:numCache>
                <c:formatCode>0.0%</c:formatCode>
                <c:ptCount val="32"/>
                <c:pt idx="0">
                  <c:v>0.22222222222222221</c:v>
                </c:pt>
                <c:pt idx="1">
                  <c:v>0.14285714285714285</c:v>
                </c:pt>
                <c:pt idx="2">
                  <c:v>0.19047619047619047</c:v>
                </c:pt>
                <c:pt idx="3">
                  <c:v>0.28599999999999998</c:v>
                </c:pt>
                <c:pt idx="4">
                  <c:v>0.26300000000000001</c:v>
                </c:pt>
                <c:pt idx="5">
                  <c:v>0.28599999999999998</c:v>
                </c:pt>
                <c:pt idx="6">
                  <c:v>0.39100000000000001</c:v>
                </c:pt>
                <c:pt idx="7">
                  <c:v>0.45</c:v>
                </c:pt>
                <c:pt idx="8">
                  <c:v>0.5</c:v>
                </c:pt>
                <c:pt idx="9">
                  <c:v>0.31578947368421051</c:v>
                </c:pt>
                <c:pt idx="10">
                  <c:v>0.41176470588235292</c:v>
                </c:pt>
                <c:pt idx="11">
                  <c:v>0.36842105263157893</c:v>
                </c:pt>
                <c:pt idx="12">
                  <c:v>0.29411764705882354</c:v>
                </c:pt>
                <c:pt idx="13">
                  <c:v>0.3125</c:v>
                </c:pt>
                <c:pt idx="14">
                  <c:v>0.15384615384615385</c:v>
                </c:pt>
                <c:pt idx="15">
                  <c:v>0.38461538461538464</c:v>
                </c:pt>
                <c:pt idx="16">
                  <c:v>0.4375</c:v>
                </c:pt>
                <c:pt idx="17">
                  <c:v>0.5714285714285714</c:v>
                </c:pt>
                <c:pt idx="18">
                  <c:v>0.66666666666666663</c:v>
                </c:pt>
                <c:pt idx="19">
                  <c:v>0.53333333333333333</c:v>
                </c:pt>
                <c:pt idx="20">
                  <c:v>0.53333333333333333</c:v>
                </c:pt>
                <c:pt idx="21">
                  <c:v>0.7142857142857143</c:v>
                </c:pt>
                <c:pt idx="22">
                  <c:v>0.41666666666666663</c:v>
                </c:pt>
                <c:pt idx="23">
                  <c:v>0.33333333333333331</c:v>
                </c:pt>
                <c:pt idx="24">
                  <c:v>0.5625</c:v>
                </c:pt>
                <c:pt idx="25">
                  <c:v>0.4375</c:v>
                </c:pt>
                <c:pt idx="26">
                  <c:v>0.60000000000000009</c:v>
                </c:pt>
                <c:pt idx="27">
                  <c:v>0.2857142857142857</c:v>
                </c:pt>
                <c:pt idx="28">
                  <c:v>0.4</c:v>
                </c:pt>
                <c:pt idx="29">
                  <c:v>0.30769230769230771</c:v>
                </c:pt>
                <c:pt idx="30">
                  <c:v>6.6666666666666666E-2</c:v>
                </c:pt>
                <c:pt idx="3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F-41AA-841F-08E68785EFDE}"/>
            </c:ext>
          </c:extLst>
        </c:ser>
        <c:ser>
          <c:idx val="1"/>
          <c:order val="1"/>
          <c:tx>
            <c:strRef>
              <c:f>'G10'!$E$6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'G10'!$C$20:$C$51</c:f>
              <c:numCache>
                <c:formatCode>mmm\-yy</c:formatCode>
                <c:ptCount val="32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</c:numCache>
            </c:numRef>
          </c:cat>
          <c:val>
            <c:numRef>
              <c:f>'G10'!$E$20:$E$51</c:f>
              <c:numCache>
                <c:formatCode>0.0%</c:formatCode>
                <c:ptCount val="32"/>
                <c:pt idx="0">
                  <c:v>0.66666666666666663</c:v>
                </c:pt>
                <c:pt idx="1">
                  <c:v>0.76190476190476186</c:v>
                </c:pt>
                <c:pt idx="2">
                  <c:v>0.76190476190476186</c:v>
                </c:pt>
                <c:pt idx="3">
                  <c:v>0.66600000000000004</c:v>
                </c:pt>
                <c:pt idx="4">
                  <c:v>0.73699999999999999</c:v>
                </c:pt>
                <c:pt idx="5">
                  <c:v>0.61899999999999999</c:v>
                </c:pt>
                <c:pt idx="6">
                  <c:v>0.60899999999999999</c:v>
                </c:pt>
                <c:pt idx="7">
                  <c:v>0.5</c:v>
                </c:pt>
                <c:pt idx="8">
                  <c:v>0.44444444444444442</c:v>
                </c:pt>
                <c:pt idx="9">
                  <c:v>0.68421052631578949</c:v>
                </c:pt>
                <c:pt idx="10">
                  <c:v>0.47058823529411764</c:v>
                </c:pt>
                <c:pt idx="11">
                  <c:v>0.52631578947368418</c:v>
                </c:pt>
                <c:pt idx="12">
                  <c:v>0.6470588235294118</c:v>
                </c:pt>
                <c:pt idx="13">
                  <c:v>0.6875</c:v>
                </c:pt>
                <c:pt idx="14">
                  <c:v>0.61538461538461542</c:v>
                </c:pt>
                <c:pt idx="15">
                  <c:v>0.61538461538461542</c:v>
                </c:pt>
                <c:pt idx="16">
                  <c:v>0.5</c:v>
                </c:pt>
                <c:pt idx="17">
                  <c:v>0.42857142857142855</c:v>
                </c:pt>
                <c:pt idx="18">
                  <c:v>0.33333333333333331</c:v>
                </c:pt>
                <c:pt idx="19">
                  <c:v>0.46666666666666667</c:v>
                </c:pt>
                <c:pt idx="20">
                  <c:v>0.46666666666666667</c:v>
                </c:pt>
                <c:pt idx="21">
                  <c:v>0.21428571428571427</c:v>
                </c:pt>
                <c:pt idx="22">
                  <c:v>0.5</c:v>
                </c:pt>
                <c:pt idx="23">
                  <c:v>0.66666666666666663</c:v>
                </c:pt>
                <c:pt idx="24">
                  <c:v>0.375</c:v>
                </c:pt>
                <c:pt idx="25">
                  <c:v>0.4375</c:v>
                </c:pt>
                <c:pt idx="26">
                  <c:v>0.4</c:v>
                </c:pt>
                <c:pt idx="27">
                  <c:v>0.7142857142857143</c:v>
                </c:pt>
                <c:pt idx="28">
                  <c:v>0.6</c:v>
                </c:pt>
                <c:pt idx="29">
                  <c:v>0.69230769230769229</c:v>
                </c:pt>
                <c:pt idx="30">
                  <c:v>0.8666666666666667</c:v>
                </c:pt>
                <c:pt idx="31">
                  <c:v>0.8666666666666667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C7F-41AA-841F-08E68785EFDE}"/>
            </c:ext>
          </c:extLst>
        </c:ser>
        <c:ser>
          <c:idx val="2"/>
          <c:order val="2"/>
          <c:tx>
            <c:strRef>
              <c:f>'G10'!$F$6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'G10'!$C$20:$C$51</c:f>
              <c:numCache>
                <c:formatCode>mmm\-yy</c:formatCode>
                <c:ptCount val="32"/>
                <c:pt idx="0">
                  <c:v>40695</c:v>
                </c:pt>
                <c:pt idx="1">
                  <c:v>40787</c:v>
                </c:pt>
                <c:pt idx="2">
                  <c:v>40878</c:v>
                </c:pt>
                <c:pt idx="3">
                  <c:v>40969</c:v>
                </c:pt>
                <c:pt idx="4">
                  <c:v>41061</c:v>
                </c:pt>
                <c:pt idx="5">
                  <c:v>41153</c:v>
                </c:pt>
                <c:pt idx="6">
                  <c:v>41244</c:v>
                </c:pt>
                <c:pt idx="7">
                  <c:v>41334</c:v>
                </c:pt>
                <c:pt idx="8">
                  <c:v>41426</c:v>
                </c:pt>
                <c:pt idx="9">
                  <c:v>41518</c:v>
                </c:pt>
                <c:pt idx="10">
                  <c:v>41609</c:v>
                </c:pt>
                <c:pt idx="11">
                  <c:v>41699</c:v>
                </c:pt>
                <c:pt idx="12">
                  <c:v>41791</c:v>
                </c:pt>
                <c:pt idx="13">
                  <c:v>41883</c:v>
                </c:pt>
                <c:pt idx="14">
                  <c:v>41974</c:v>
                </c:pt>
                <c:pt idx="15">
                  <c:v>42064</c:v>
                </c:pt>
                <c:pt idx="16">
                  <c:v>42156</c:v>
                </c:pt>
                <c:pt idx="17">
                  <c:v>42248</c:v>
                </c:pt>
                <c:pt idx="18">
                  <c:v>42339</c:v>
                </c:pt>
                <c:pt idx="19">
                  <c:v>42430</c:v>
                </c:pt>
                <c:pt idx="20">
                  <c:v>42522</c:v>
                </c:pt>
                <c:pt idx="21">
                  <c:v>42614</c:v>
                </c:pt>
                <c:pt idx="22">
                  <c:v>42705</c:v>
                </c:pt>
                <c:pt idx="23">
                  <c:v>42795</c:v>
                </c:pt>
                <c:pt idx="24">
                  <c:v>42887</c:v>
                </c:pt>
                <c:pt idx="25">
                  <c:v>42979</c:v>
                </c:pt>
                <c:pt idx="26">
                  <c:v>43070</c:v>
                </c:pt>
                <c:pt idx="27">
                  <c:v>43160</c:v>
                </c:pt>
                <c:pt idx="28">
                  <c:v>43252</c:v>
                </c:pt>
                <c:pt idx="29">
                  <c:v>43344</c:v>
                </c:pt>
                <c:pt idx="30">
                  <c:v>43435</c:v>
                </c:pt>
                <c:pt idx="31">
                  <c:v>43525</c:v>
                </c:pt>
              </c:numCache>
            </c:numRef>
          </c:cat>
          <c:val>
            <c:numRef>
              <c:f>'G10'!$F$20:$F$51</c:f>
              <c:numCache>
                <c:formatCode>0.0%</c:formatCode>
                <c:ptCount val="32"/>
                <c:pt idx="0">
                  <c:v>0.1111111111111111</c:v>
                </c:pt>
                <c:pt idx="1">
                  <c:v>9.5238095238095233E-2</c:v>
                </c:pt>
                <c:pt idx="2">
                  <c:v>4.7619047619047616E-2</c:v>
                </c:pt>
                <c:pt idx="3">
                  <c:v>4.8000000000000001E-2</c:v>
                </c:pt>
                <c:pt idx="4">
                  <c:v>0</c:v>
                </c:pt>
                <c:pt idx="5">
                  <c:v>9.5000000000000001E-2</c:v>
                </c:pt>
                <c:pt idx="6">
                  <c:v>0</c:v>
                </c:pt>
                <c:pt idx="7">
                  <c:v>0.05</c:v>
                </c:pt>
                <c:pt idx="8">
                  <c:v>5.5555555555555552E-2</c:v>
                </c:pt>
                <c:pt idx="9">
                  <c:v>0</c:v>
                </c:pt>
                <c:pt idx="10">
                  <c:v>0.11764705882352941</c:v>
                </c:pt>
                <c:pt idx="11">
                  <c:v>0.10526315789473684</c:v>
                </c:pt>
                <c:pt idx="12">
                  <c:v>5.8823529411764705E-2</c:v>
                </c:pt>
                <c:pt idx="13">
                  <c:v>0</c:v>
                </c:pt>
                <c:pt idx="14">
                  <c:v>0.23076923076923078</c:v>
                </c:pt>
                <c:pt idx="15">
                  <c:v>0</c:v>
                </c:pt>
                <c:pt idx="16">
                  <c:v>6.25E-2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7.1428571428571425E-2</c:v>
                </c:pt>
                <c:pt idx="22">
                  <c:v>8.3333333333333329E-2</c:v>
                </c:pt>
                <c:pt idx="23">
                  <c:v>0</c:v>
                </c:pt>
                <c:pt idx="24">
                  <c:v>6.25E-2</c:v>
                </c:pt>
                <c:pt idx="25">
                  <c:v>0.125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6.6666666666666666E-2</c:v>
                </c:pt>
                <c:pt idx="31">
                  <c:v>0.13333333333333333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C7F-41AA-841F-08E68785EF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6942672"/>
        <c:axId val="316943232"/>
      </c:barChart>
      <c:dateAx>
        <c:axId val="316942672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943232"/>
        <c:crosses val="autoZero"/>
        <c:auto val="1"/>
        <c:lblOffset val="100"/>
        <c:baseTimeUnit val="months"/>
        <c:majorUnit val="6"/>
        <c:majorTimeUnit val="months"/>
        <c:minorUnit val="1"/>
        <c:minorTimeUnit val="months"/>
      </c:dateAx>
      <c:valAx>
        <c:axId val="31694323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694267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56276999649999E-2"/>
          <c:y val="2.8616687359310677E-2"/>
          <c:w val="0.89257497477034331"/>
          <c:h val="0.8450655314906713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'G11'!$D$6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'G11'!$C$17:$C$51</c:f>
              <c:numCache>
                <c:formatCode>mmm\-yy</c:formatCode>
                <c:ptCount val="35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</c:numCache>
            </c:numRef>
          </c:cat>
          <c:val>
            <c:numRef>
              <c:f>'G11'!$D$17:$D$51</c:f>
              <c:numCache>
                <c:formatCode>0.0%</c:formatCode>
                <c:ptCount val="35"/>
                <c:pt idx="0">
                  <c:v>5.2631578947368418E-2</c:v>
                </c:pt>
                <c:pt idx="1">
                  <c:v>5.9000000000000004E-2</c:v>
                </c:pt>
                <c:pt idx="2">
                  <c:v>0.15789473684210525</c:v>
                </c:pt>
                <c:pt idx="3">
                  <c:v>0.33333333333333331</c:v>
                </c:pt>
                <c:pt idx="4">
                  <c:v>0.33333333333333331</c:v>
                </c:pt>
                <c:pt idx="5">
                  <c:v>0.42857142857142855</c:v>
                </c:pt>
                <c:pt idx="6">
                  <c:v>0.42857142857142855</c:v>
                </c:pt>
                <c:pt idx="7">
                  <c:v>0.55555555555555547</c:v>
                </c:pt>
                <c:pt idx="8">
                  <c:v>0.49931224209078406</c:v>
                </c:pt>
                <c:pt idx="9">
                  <c:v>0.60855949895615868</c:v>
                </c:pt>
                <c:pt idx="10">
                  <c:v>0.6</c:v>
                </c:pt>
                <c:pt idx="11">
                  <c:v>0.4375</c:v>
                </c:pt>
                <c:pt idx="12">
                  <c:v>0.36842105263157893</c:v>
                </c:pt>
                <c:pt idx="13">
                  <c:v>0.3125</c:v>
                </c:pt>
                <c:pt idx="14">
                  <c:v>0.11764705882352941</c:v>
                </c:pt>
                <c:pt idx="15">
                  <c:v>0.29411764705882354</c:v>
                </c:pt>
                <c:pt idx="16">
                  <c:v>0.2857142857142857</c:v>
                </c:pt>
                <c:pt idx="17">
                  <c:v>0.25</c:v>
                </c:pt>
                <c:pt idx="18">
                  <c:v>0.30769230769230771</c:v>
                </c:pt>
                <c:pt idx="19">
                  <c:v>0.46666666666666667</c:v>
                </c:pt>
                <c:pt idx="20">
                  <c:v>0.66666666666666663</c:v>
                </c:pt>
                <c:pt idx="21">
                  <c:v>0.46153846153846156</c:v>
                </c:pt>
                <c:pt idx="22">
                  <c:v>0.46153846153846156</c:v>
                </c:pt>
                <c:pt idx="23">
                  <c:v>0.53333333333333333</c:v>
                </c:pt>
                <c:pt idx="24">
                  <c:v>0.6</c:v>
                </c:pt>
                <c:pt idx="25">
                  <c:v>0.42857142857142855</c:v>
                </c:pt>
                <c:pt idx="26">
                  <c:v>0.46153846153846156</c:v>
                </c:pt>
                <c:pt idx="27">
                  <c:v>0.69230769230769229</c:v>
                </c:pt>
                <c:pt idx="28">
                  <c:v>0.69230769230769229</c:v>
                </c:pt>
                <c:pt idx="29">
                  <c:v>0.77777777777777779</c:v>
                </c:pt>
                <c:pt idx="30">
                  <c:v>0.33333333333333331</c:v>
                </c:pt>
                <c:pt idx="31">
                  <c:v>0.1111111111111111</c:v>
                </c:pt>
                <c:pt idx="32">
                  <c:v>0.125</c:v>
                </c:pt>
                <c:pt idx="33">
                  <c:v>7.6923076923076927E-2</c:v>
                </c:pt>
                <c:pt idx="34">
                  <c:v>7.1428571428571425E-2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49-4F74-9EFB-56AC6FF19A7B}"/>
            </c:ext>
          </c:extLst>
        </c:ser>
        <c:ser>
          <c:idx val="1"/>
          <c:order val="1"/>
          <c:tx>
            <c:strRef>
              <c:f>'G11'!$E$6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'G11'!$C$17:$C$51</c:f>
              <c:numCache>
                <c:formatCode>mmm\-yy</c:formatCode>
                <c:ptCount val="35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</c:numCache>
            </c:numRef>
          </c:cat>
          <c:val>
            <c:numRef>
              <c:f>'G11'!$E$17:$E$51</c:f>
              <c:numCache>
                <c:formatCode>0.0%</c:formatCode>
                <c:ptCount val="35"/>
                <c:pt idx="0">
                  <c:v>0.73684210526315785</c:v>
                </c:pt>
                <c:pt idx="1">
                  <c:v>0.70599999999999996</c:v>
                </c:pt>
                <c:pt idx="2">
                  <c:v>0.63157894736842102</c:v>
                </c:pt>
                <c:pt idx="3">
                  <c:v>0.5</c:v>
                </c:pt>
                <c:pt idx="4">
                  <c:v>0.47619047619047616</c:v>
                </c:pt>
                <c:pt idx="5">
                  <c:v>0.38095238095238093</c:v>
                </c:pt>
                <c:pt idx="6">
                  <c:v>0.33333333333333331</c:v>
                </c:pt>
                <c:pt idx="7">
                  <c:v>0.38888888888888884</c:v>
                </c:pt>
                <c:pt idx="8">
                  <c:v>0.501</c:v>
                </c:pt>
                <c:pt idx="9">
                  <c:v>0.26096033402922758</c:v>
                </c:pt>
                <c:pt idx="10">
                  <c:v>0.3</c:v>
                </c:pt>
                <c:pt idx="11">
                  <c:v>0.5</c:v>
                </c:pt>
                <c:pt idx="12">
                  <c:v>0.47368421052631576</c:v>
                </c:pt>
                <c:pt idx="13">
                  <c:v>0.5</c:v>
                </c:pt>
                <c:pt idx="14">
                  <c:v>0.6470588235294118</c:v>
                </c:pt>
                <c:pt idx="15">
                  <c:v>0.58823529411764708</c:v>
                </c:pt>
                <c:pt idx="16">
                  <c:v>0.6428571428571429</c:v>
                </c:pt>
                <c:pt idx="17">
                  <c:v>0.5</c:v>
                </c:pt>
                <c:pt idx="18">
                  <c:v>0.61538461538461542</c:v>
                </c:pt>
                <c:pt idx="19">
                  <c:v>0.53333333333333333</c:v>
                </c:pt>
                <c:pt idx="20">
                  <c:v>0.33333333333333331</c:v>
                </c:pt>
                <c:pt idx="21">
                  <c:v>0.53846153846153844</c:v>
                </c:pt>
                <c:pt idx="22">
                  <c:v>0.46153846153846156</c:v>
                </c:pt>
                <c:pt idx="23">
                  <c:v>0.46666666666666667</c:v>
                </c:pt>
                <c:pt idx="24">
                  <c:v>0.33333333333333331</c:v>
                </c:pt>
                <c:pt idx="25">
                  <c:v>0.5714285714285714</c:v>
                </c:pt>
                <c:pt idx="26">
                  <c:v>0.30769230769230771</c:v>
                </c:pt>
                <c:pt idx="27">
                  <c:v>0.30769230769230771</c:v>
                </c:pt>
                <c:pt idx="28">
                  <c:v>0.30769230769230771</c:v>
                </c:pt>
                <c:pt idx="29">
                  <c:v>0.22222222222222221</c:v>
                </c:pt>
                <c:pt idx="30">
                  <c:v>0.58333333333333337</c:v>
                </c:pt>
                <c:pt idx="31">
                  <c:v>0.88888888888888884</c:v>
                </c:pt>
                <c:pt idx="32">
                  <c:v>0.875</c:v>
                </c:pt>
                <c:pt idx="33">
                  <c:v>0.84615384615384615</c:v>
                </c:pt>
                <c:pt idx="34">
                  <c:v>0.7142857142857143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649-4F74-9EFB-56AC6FF19A7B}"/>
            </c:ext>
          </c:extLst>
        </c:ser>
        <c:ser>
          <c:idx val="2"/>
          <c:order val="2"/>
          <c:tx>
            <c:strRef>
              <c:f>'G11'!$F$6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'G11'!$C$17:$C$51</c:f>
              <c:numCache>
                <c:formatCode>mmm\-yy</c:formatCode>
                <c:ptCount val="35"/>
                <c:pt idx="0">
                  <c:v>40422</c:v>
                </c:pt>
                <c:pt idx="1">
                  <c:v>40513</c:v>
                </c:pt>
                <c:pt idx="2">
                  <c:v>40603</c:v>
                </c:pt>
                <c:pt idx="3">
                  <c:v>40695</c:v>
                </c:pt>
                <c:pt idx="4">
                  <c:v>40787</c:v>
                </c:pt>
                <c:pt idx="5">
                  <c:v>40878</c:v>
                </c:pt>
                <c:pt idx="6">
                  <c:v>40969</c:v>
                </c:pt>
                <c:pt idx="7">
                  <c:v>41061</c:v>
                </c:pt>
                <c:pt idx="8">
                  <c:v>41153</c:v>
                </c:pt>
                <c:pt idx="9">
                  <c:v>41244</c:v>
                </c:pt>
                <c:pt idx="10">
                  <c:v>41334</c:v>
                </c:pt>
                <c:pt idx="11">
                  <c:v>41426</c:v>
                </c:pt>
                <c:pt idx="12">
                  <c:v>41518</c:v>
                </c:pt>
                <c:pt idx="13">
                  <c:v>41609</c:v>
                </c:pt>
                <c:pt idx="14">
                  <c:v>41699</c:v>
                </c:pt>
                <c:pt idx="15">
                  <c:v>41791</c:v>
                </c:pt>
                <c:pt idx="16">
                  <c:v>41883</c:v>
                </c:pt>
                <c:pt idx="17">
                  <c:v>41974</c:v>
                </c:pt>
                <c:pt idx="18">
                  <c:v>42064</c:v>
                </c:pt>
                <c:pt idx="19">
                  <c:v>42156</c:v>
                </c:pt>
                <c:pt idx="20">
                  <c:v>42248</c:v>
                </c:pt>
                <c:pt idx="21">
                  <c:v>42339</c:v>
                </c:pt>
                <c:pt idx="22">
                  <c:v>42430</c:v>
                </c:pt>
                <c:pt idx="23">
                  <c:v>42522</c:v>
                </c:pt>
                <c:pt idx="24">
                  <c:v>42614</c:v>
                </c:pt>
                <c:pt idx="25">
                  <c:v>42705</c:v>
                </c:pt>
                <c:pt idx="26">
                  <c:v>42795</c:v>
                </c:pt>
                <c:pt idx="27">
                  <c:v>42887</c:v>
                </c:pt>
                <c:pt idx="28">
                  <c:v>42979</c:v>
                </c:pt>
                <c:pt idx="29">
                  <c:v>43070</c:v>
                </c:pt>
                <c:pt idx="30">
                  <c:v>43160</c:v>
                </c:pt>
                <c:pt idx="31">
                  <c:v>43252</c:v>
                </c:pt>
                <c:pt idx="32">
                  <c:v>43344</c:v>
                </c:pt>
                <c:pt idx="33">
                  <c:v>43435</c:v>
                </c:pt>
                <c:pt idx="34">
                  <c:v>43525</c:v>
                </c:pt>
              </c:numCache>
            </c:numRef>
          </c:cat>
          <c:val>
            <c:numRef>
              <c:f>'G11'!$F$17:$F$51</c:f>
              <c:numCache>
                <c:formatCode>0.0%</c:formatCode>
                <c:ptCount val="35"/>
                <c:pt idx="0">
                  <c:v>0.21052631578947367</c:v>
                </c:pt>
                <c:pt idx="1">
                  <c:v>0.23499999999999999</c:v>
                </c:pt>
                <c:pt idx="2">
                  <c:v>0.21052631578947367</c:v>
                </c:pt>
                <c:pt idx="3">
                  <c:v>0.16666666666666666</c:v>
                </c:pt>
                <c:pt idx="4">
                  <c:v>0.19047619047619047</c:v>
                </c:pt>
                <c:pt idx="5">
                  <c:v>0.19047619047619047</c:v>
                </c:pt>
                <c:pt idx="6">
                  <c:v>9.5238095238095233E-2</c:v>
                </c:pt>
                <c:pt idx="7">
                  <c:v>5.5555555555555559E-2</c:v>
                </c:pt>
                <c:pt idx="8">
                  <c:v>0</c:v>
                </c:pt>
                <c:pt idx="9">
                  <c:v>0.13048016701461379</c:v>
                </c:pt>
                <c:pt idx="10">
                  <c:v>0.1</c:v>
                </c:pt>
                <c:pt idx="11">
                  <c:v>6.25E-2</c:v>
                </c:pt>
                <c:pt idx="12">
                  <c:v>0.15789473684210525</c:v>
                </c:pt>
                <c:pt idx="13">
                  <c:v>0.1875</c:v>
                </c:pt>
                <c:pt idx="14">
                  <c:v>0.23529411764705882</c:v>
                </c:pt>
                <c:pt idx="15">
                  <c:v>0.11764705882352941</c:v>
                </c:pt>
                <c:pt idx="16">
                  <c:v>7.1428571428571425E-2</c:v>
                </c:pt>
                <c:pt idx="17">
                  <c:v>0.25</c:v>
                </c:pt>
                <c:pt idx="18">
                  <c:v>7.6923076923076927E-2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7.6923076923076927E-2</c:v>
                </c:pt>
                <c:pt idx="23">
                  <c:v>0</c:v>
                </c:pt>
                <c:pt idx="24">
                  <c:v>6.6666666666666666E-2</c:v>
                </c:pt>
                <c:pt idx="25">
                  <c:v>0</c:v>
                </c:pt>
                <c:pt idx="26">
                  <c:v>0.23076923076923078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8.3333333333333329E-2</c:v>
                </c:pt>
                <c:pt idx="31">
                  <c:v>0</c:v>
                </c:pt>
                <c:pt idx="32">
                  <c:v>0</c:v>
                </c:pt>
                <c:pt idx="33">
                  <c:v>7.6923076923076927E-2</c:v>
                </c:pt>
                <c:pt idx="34">
                  <c:v>0.21428571428571427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49-4F74-9EFB-56AC6FF19A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6947712"/>
        <c:axId val="316948272"/>
      </c:barChart>
      <c:dateAx>
        <c:axId val="316947712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6948272"/>
        <c:crosses val="autoZero"/>
        <c:auto val="1"/>
        <c:lblOffset val="100"/>
        <c:baseTimeUnit val="months"/>
        <c:majorUnit val="6"/>
        <c:majorTimeUnit val="months"/>
      </c:dateAx>
      <c:valAx>
        <c:axId val="31694827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69477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18633485349056553"/>
          <c:y val="0.94891287104764266"/>
          <c:w val="0.63446726447679569"/>
          <c:h val="5.1087149561231296E-2"/>
        </c:manualLayout>
      </c:layout>
      <c:overlay val="0"/>
      <c:txPr>
        <a:bodyPr/>
        <a:lstStyle/>
        <a:p>
          <a:pPr>
            <a:defRPr sz="12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60265143509905"/>
          <c:y val="0.20367855008213678"/>
          <c:w val="0.81514326334208265"/>
          <c:h val="0.69527805333160975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'G1'!$I$5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'G1'!$I$6:$I$45</c:f>
              <c:numCache>
                <c:formatCode>0.00</c:formatCode>
                <c:ptCount val="40"/>
                <c:pt idx="0">
                  <c:v>63.623443757769891</c:v>
                </c:pt>
                <c:pt idx="1">
                  <c:v>58.592117652921985</c:v>
                </c:pt>
                <c:pt idx="2">
                  <c:v>55.075452666928328</c:v>
                </c:pt>
                <c:pt idx="3">
                  <c:v>24.444308171667718</c:v>
                </c:pt>
                <c:pt idx="4">
                  <c:v>17.189710600562471</c:v>
                </c:pt>
                <c:pt idx="5">
                  <c:v>11.777506178215202</c:v>
                </c:pt>
                <c:pt idx="6">
                  <c:v>9.8153782662758982</c:v>
                </c:pt>
                <c:pt idx="7">
                  <c:v>12.118619525126917</c:v>
                </c:pt>
                <c:pt idx="8">
                  <c:v>30.018507556569762</c:v>
                </c:pt>
                <c:pt idx="9">
                  <c:v>34.60840786864501</c:v>
                </c:pt>
                <c:pt idx="10">
                  <c:v>37.534865000045549</c:v>
                </c:pt>
                <c:pt idx="11">
                  <c:v>38.311595104117281</c:v>
                </c:pt>
                <c:pt idx="12">
                  <c:v>23.002930312856272</c:v>
                </c:pt>
                <c:pt idx="13">
                  <c:v>21.15818085438006</c:v>
                </c:pt>
                <c:pt idx="14">
                  <c:v>20.781380579176066</c:v>
                </c:pt>
                <c:pt idx="15">
                  <c:v>19.725277475663038</c:v>
                </c:pt>
                <c:pt idx="16">
                  <c:v>19.017869153411169</c:v>
                </c:pt>
                <c:pt idx="17">
                  <c:v>20.267215412091822</c:v>
                </c:pt>
                <c:pt idx="18">
                  <c:v>19.201085207520443</c:v>
                </c:pt>
                <c:pt idx="19">
                  <c:v>17.345277806111259</c:v>
                </c:pt>
                <c:pt idx="20">
                  <c:v>16.090411221022016</c:v>
                </c:pt>
                <c:pt idx="21">
                  <c:v>13.772169011612512</c:v>
                </c:pt>
                <c:pt idx="22">
                  <c:v>11.346895364444865</c:v>
                </c:pt>
                <c:pt idx="23" formatCode="_(* #,##0.00_);_(* \(#,##0.00\);_(* &quot;-&quot;??_);_(@_)">
                  <c:v>9.446399984853926</c:v>
                </c:pt>
                <c:pt idx="24">
                  <c:v>19.429270220309558</c:v>
                </c:pt>
                <c:pt idx="25">
                  <c:v>17.760059414822681</c:v>
                </c:pt>
                <c:pt idx="26">
                  <c:v>15.804879732190447</c:v>
                </c:pt>
                <c:pt idx="27">
                  <c:v>15.291389638555364</c:v>
                </c:pt>
                <c:pt idx="28">
                  <c:v>4.0374262608223743</c:v>
                </c:pt>
                <c:pt idx="29">
                  <c:v>4.4468129493839825</c:v>
                </c:pt>
                <c:pt idx="30">
                  <c:v>6.3062729129652553</c:v>
                </c:pt>
                <c:pt idx="31">
                  <c:v>6.6647027798399483</c:v>
                </c:pt>
                <c:pt idx="32">
                  <c:v>8.1154892897335138</c:v>
                </c:pt>
                <c:pt idx="33">
                  <c:v>8.5802078183224282</c:v>
                </c:pt>
                <c:pt idx="34">
                  <c:v>8.1792771371388628</c:v>
                </c:pt>
                <c:pt idx="35">
                  <c:v>7.7394804819790552</c:v>
                </c:pt>
                <c:pt idx="36">
                  <c:v>6.7102655662302224</c:v>
                </c:pt>
                <c:pt idx="37">
                  <c:v>5.4241115866097589</c:v>
                </c:pt>
                <c:pt idx="38">
                  <c:v>3.4251005179128491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12817552"/>
        <c:axId val="312816992"/>
      </c:barChart>
      <c:lineChart>
        <c:grouping val="standard"/>
        <c:varyColors val="0"/>
        <c:ser>
          <c:idx val="1"/>
          <c:order val="0"/>
          <c:tx>
            <c:strRef>
              <c:f>'G1'!$J$5</c:f>
              <c:strCache>
                <c:ptCount val="1"/>
                <c:pt idx="0">
                  <c:v>Encuesta (eje derecho)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9"/>
              <c:layout>
                <c:manualLayout>
                  <c:x val="-1.0895640525537065E-2"/>
                  <c:y val="8.0296375819916086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24C-4829-B402-C5D4E1CC949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'G1'!$J$6:$J$45</c:f>
              <c:numCache>
                <c:formatCode>0.00</c:formatCode>
                <c:ptCount val="40"/>
                <c:pt idx="0">
                  <c:v>-5.7711799523784455</c:v>
                </c:pt>
                <c:pt idx="1">
                  <c:v>-10.259102049387623</c:v>
                </c:pt>
                <c:pt idx="2">
                  <c:v>-16.33599968678481</c:v>
                </c:pt>
                <c:pt idx="3">
                  <c:v>9.2553138918444589</c:v>
                </c:pt>
                <c:pt idx="4">
                  <c:v>20.19755652690823</c:v>
                </c:pt>
                <c:pt idx="5">
                  <c:v>9.9862566794641285</c:v>
                </c:pt>
                <c:pt idx="6">
                  <c:v>-15.884220633891935</c:v>
                </c:pt>
                <c:pt idx="7">
                  <c:v>28.268409921164551</c:v>
                </c:pt>
                <c:pt idx="8">
                  <c:v>29.813361610213661</c:v>
                </c:pt>
                <c:pt idx="9">
                  <c:v>26.256747979437161</c:v>
                </c:pt>
                <c:pt idx="10">
                  <c:v>28.382600532843284</c:v>
                </c:pt>
                <c:pt idx="11">
                  <c:v>15.092215983946911</c:v>
                </c:pt>
                <c:pt idx="12">
                  <c:v>14.522367013144786</c:v>
                </c:pt>
                <c:pt idx="13">
                  <c:v>-8.840094496802763</c:v>
                </c:pt>
                <c:pt idx="14">
                  <c:v>4.8717555007636539</c:v>
                </c:pt>
                <c:pt idx="15">
                  <c:v>8.5329162765070059</c:v>
                </c:pt>
                <c:pt idx="16">
                  <c:v>-1.3210520004265442</c:v>
                </c:pt>
                <c:pt idx="17">
                  <c:v>0.67413312958954208</c:v>
                </c:pt>
                <c:pt idx="18">
                  <c:v>4.3239539300874821</c:v>
                </c:pt>
                <c:pt idx="19">
                  <c:v>15.888273729927255</c:v>
                </c:pt>
                <c:pt idx="20">
                  <c:v>-5.2821605563966516</c:v>
                </c:pt>
                <c:pt idx="21">
                  <c:v>9.97215122566943</c:v>
                </c:pt>
                <c:pt idx="22">
                  <c:v>18.181276467890196</c:v>
                </c:pt>
                <c:pt idx="23">
                  <c:v>6.0717152452987024</c:v>
                </c:pt>
                <c:pt idx="24">
                  <c:v>-0.23815885711275642</c:v>
                </c:pt>
                <c:pt idx="25">
                  <c:v>-6.0785403584994802</c:v>
                </c:pt>
                <c:pt idx="26">
                  <c:v>20.671855344570986</c:v>
                </c:pt>
                <c:pt idx="27">
                  <c:v>-12.467661785051773</c:v>
                </c:pt>
                <c:pt idx="28">
                  <c:v>-18.617978872549131</c:v>
                </c:pt>
                <c:pt idx="29">
                  <c:v>-5.8239580130822066</c:v>
                </c:pt>
                <c:pt idx="30">
                  <c:v>-0.53025147433576858</c:v>
                </c:pt>
                <c:pt idx="31">
                  <c:v>5.2317454672391106</c:v>
                </c:pt>
                <c:pt idx="32">
                  <c:v>-8.6001133454496864E-2</c:v>
                </c:pt>
                <c:pt idx="33">
                  <c:v>-17.001778621726547</c:v>
                </c:pt>
                <c:pt idx="34">
                  <c:v>-12.545352784190445</c:v>
                </c:pt>
                <c:pt idx="35">
                  <c:v>-19.170789010457405</c:v>
                </c:pt>
                <c:pt idx="36">
                  <c:v>-7.529036140176383</c:v>
                </c:pt>
                <c:pt idx="37">
                  <c:v>-36.541297300876998</c:v>
                </c:pt>
                <c:pt idx="38">
                  <c:v>22.072121606111814</c:v>
                </c:pt>
                <c:pt idx="39">
                  <c:v>12.154004547422295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7-4923-AB8B-430B9FEF67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815872"/>
        <c:axId val="312816432"/>
      </c:lineChart>
      <c:dateAx>
        <c:axId val="312815872"/>
        <c:scaling>
          <c:orientation val="minMax"/>
          <c:max val="43435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txPr>
          <a:bodyPr rot="0" vert="horz"/>
          <a:lstStyle/>
          <a:p>
            <a:pPr>
              <a:defRPr/>
            </a:pPr>
            <a:endParaRPr lang="es-CO"/>
          </a:p>
        </c:txPr>
        <c:crossAx val="31281643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2816432"/>
        <c:scaling>
          <c:orientation val="minMax"/>
          <c:max val="5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4899280694906473E-2"/>
              <c:y val="1.3238682854275185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2815872"/>
        <c:crosses val="autoZero"/>
        <c:crossBetween val="between"/>
      </c:valAx>
      <c:valAx>
        <c:axId val="312816992"/>
        <c:scaling>
          <c:orientation val="minMax"/>
          <c:max val="5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4225918681435441"/>
              <c:y val="6.4957916645260572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2817552"/>
        <c:crosses val="max"/>
        <c:crossBetween val="between"/>
        <c:majorUnit val="10"/>
      </c:valAx>
      <c:dateAx>
        <c:axId val="31281755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1281699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144" l="0.70000000000000062" r="0.70000000000000062" t="0.75000000000001144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227649532677855E-2"/>
          <c:y val="2.9682543392393877E-2"/>
          <c:w val="0.87554540122713553"/>
          <c:h val="0.82600845219453212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'G12'!$D$6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'G12'!$C$16:$C$51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'G12'!$D$16:$D$51</c:f>
              <c:numCache>
                <c:formatCode>0.0%</c:formatCode>
                <c:ptCount val="36"/>
                <c:pt idx="0">
                  <c:v>0.111</c:v>
                </c:pt>
                <c:pt idx="1">
                  <c:v>0.10526315789473684</c:v>
                </c:pt>
                <c:pt idx="2">
                  <c:v>5.8823529411764705E-2</c:v>
                </c:pt>
                <c:pt idx="3">
                  <c:v>0.15789473684210525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0.23076923076923078</c:v>
                </c:pt>
                <c:pt idx="9">
                  <c:v>0.49931224209078406</c:v>
                </c:pt>
                <c:pt idx="10">
                  <c:v>0.2</c:v>
                </c:pt>
                <c:pt idx="11">
                  <c:v>0</c:v>
                </c:pt>
                <c:pt idx="12">
                  <c:v>0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0.1111111111111111</c:v>
                </c:pt>
                <c:pt idx="19">
                  <c:v>0.2857142857142857</c:v>
                </c:pt>
                <c:pt idx="20">
                  <c:v>0.27272727272727271</c:v>
                </c:pt>
                <c:pt idx="21">
                  <c:v>0.22222222222222221</c:v>
                </c:pt>
                <c:pt idx="22">
                  <c:v>0.2</c:v>
                </c:pt>
                <c:pt idx="23">
                  <c:v>0.2857142857142857</c:v>
                </c:pt>
                <c:pt idx="24">
                  <c:v>0.2857142857142857</c:v>
                </c:pt>
                <c:pt idx="25">
                  <c:v>0</c:v>
                </c:pt>
                <c:pt idx="26">
                  <c:v>0</c:v>
                </c:pt>
                <c:pt idx="27">
                  <c:v>0.375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0.75</c:v>
                </c:pt>
                <c:pt idx="31">
                  <c:v>0.14285714285714285</c:v>
                </c:pt>
                <c:pt idx="32">
                  <c:v>0.5</c:v>
                </c:pt>
                <c:pt idx="33">
                  <c:v>0.16666666666666666</c:v>
                </c:pt>
                <c:pt idx="34">
                  <c:v>0.2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48-4370-BF85-8B13D3D1ACFD}"/>
            </c:ext>
          </c:extLst>
        </c:ser>
        <c:ser>
          <c:idx val="1"/>
          <c:order val="1"/>
          <c:tx>
            <c:strRef>
              <c:f>'G12'!$E$6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  <a:ln>
              <a:noFill/>
            </a:ln>
          </c:spPr>
          <c:invertIfNegative val="0"/>
          <c:cat>
            <c:numRef>
              <c:f>'G12'!$C$16:$C$51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'G12'!$E$16:$E$51</c:f>
              <c:numCache>
                <c:formatCode>0.0%</c:formatCode>
                <c:ptCount val="36"/>
                <c:pt idx="0">
                  <c:v>0.77800000000000002</c:v>
                </c:pt>
                <c:pt idx="1">
                  <c:v>0.78947368421052633</c:v>
                </c:pt>
                <c:pt idx="2">
                  <c:v>0.82352941176470584</c:v>
                </c:pt>
                <c:pt idx="3">
                  <c:v>0.63157894736842102</c:v>
                </c:pt>
                <c:pt idx="4">
                  <c:v>0.88888888888888884</c:v>
                </c:pt>
                <c:pt idx="5">
                  <c:v>0.90476190476190477</c:v>
                </c:pt>
                <c:pt idx="6">
                  <c:v>0.90476190476190477</c:v>
                </c:pt>
                <c:pt idx="7">
                  <c:v>0.52380952380952384</c:v>
                </c:pt>
                <c:pt idx="8">
                  <c:v>0.61538461538461542</c:v>
                </c:pt>
                <c:pt idx="9">
                  <c:v>0.50068775790921594</c:v>
                </c:pt>
                <c:pt idx="10">
                  <c:v>0.66720000000000002</c:v>
                </c:pt>
                <c:pt idx="11">
                  <c:v>0.92300000000000004</c:v>
                </c:pt>
                <c:pt idx="12">
                  <c:v>0.81818181818181823</c:v>
                </c:pt>
                <c:pt idx="13">
                  <c:v>0.83333333333333337</c:v>
                </c:pt>
                <c:pt idx="14">
                  <c:v>1</c:v>
                </c:pt>
                <c:pt idx="15">
                  <c:v>0.88888888888888884</c:v>
                </c:pt>
                <c:pt idx="16">
                  <c:v>0.83333333333333337</c:v>
                </c:pt>
                <c:pt idx="17">
                  <c:v>0.8</c:v>
                </c:pt>
                <c:pt idx="18">
                  <c:v>0.88888888888888884</c:v>
                </c:pt>
                <c:pt idx="19">
                  <c:v>0.7142857142857143</c:v>
                </c:pt>
                <c:pt idx="20">
                  <c:v>0.72727272727272729</c:v>
                </c:pt>
                <c:pt idx="21">
                  <c:v>0.77777777777777779</c:v>
                </c:pt>
                <c:pt idx="22">
                  <c:v>0.8</c:v>
                </c:pt>
                <c:pt idx="23">
                  <c:v>0.5714285714285714</c:v>
                </c:pt>
                <c:pt idx="24">
                  <c:v>0.7142857142857143</c:v>
                </c:pt>
                <c:pt idx="25">
                  <c:v>1</c:v>
                </c:pt>
                <c:pt idx="26">
                  <c:v>1</c:v>
                </c:pt>
                <c:pt idx="27">
                  <c:v>0.5</c:v>
                </c:pt>
                <c:pt idx="28">
                  <c:v>0.88888888888888884</c:v>
                </c:pt>
                <c:pt idx="29">
                  <c:v>0.55555555555555558</c:v>
                </c:pt>
                <c:pt idx="30">
                  <c:v>0.25</c:v>
                </c:pt>
                <c:pt idx="31">
                  <c:v>0.8571428571428571</c:v>
                </c:pt>
                <c:pt idx="32">
                  <c:v>0.5</c:v>
                </c:pt>
                <c:pt idx="33">
                  <c:v>0.83333333333333337</c:v>
                </c:pt>
                <c:pt idx="34">
                  <c:v>0.8</c:v>
                </c:pt>
                <c:pt idx="35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48-4370-BF85-8B13D3D1ACFD}"/>
            </c:ext>
          </c:extLst>
        </c:ser>
        <c:ser>
          <c:idx val="2"/>
          <c:order val="2"/>
          <c:tx>
            <c:strRef>
              <c:f>'G12'!$F$6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'G12'!$C$16:$C$51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'G12'!$F$16:$F$51</c:f>
              <c:numCache>
                <c:formatCode>0.0%</c:formatCode>
                <c:ptCount val="36"/>
                <c:pt idx="0">
                  <c:v>0.111</c:v>
                </c:pt>
                <c:pt idx="1">
                  <c:v>0.10526315789473684</c:v>
                </c:pt>
                <c:pt idx="2">
                  <c:v>0.11764705882352941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9.5238095238095233E-2</c:v>
                </c:pt>
                <c:pt idx="7">
                  <c:v>0.14285714285714285</c:v>
                </c:pt>
                <c:pt idx="8">
                  <c:v>0.15384615384615385</c:v>
                </c:pt>
                <c:pt idx="9">
                  <c:v>0</c:v>
                </c:pt>
                <c:pt idx="10">
                  <c:v>0.1328</c:v>
                </c:pt>
                <c:pt idx="11">
                  <c:v>7.6999999999999999E-2</c:v>
                </c:pt>
                <c:pt idx="12">
                  <c:v>0.18181818181818182</c:v>
                </c:pt>
                <c:pt idx="13">
                  <c:v>8.3333333333333329E-2</c:v>
                </c:pt>
                <c:pt idx="14">
                  <c:v>0</c:v>
                </c:pt>
                <c:pt idx="15">
                  <c:v>0.1111111111111111</c:v>
                </c:pt>
                <c:pt idx="16">
                  <c:v>8.3333333333333329E-2</c:v>
                </c:pt>
                <c:pt idx="17">
                  <c:v>0.1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0.14285714285714285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0.125</c:v>
                </c:pt>
                <c:pt idx="28">
                  <c:v>0.1111111111111111</c:v>
                </c:pt>
                <c:pt idx="29">
                  <c:v>0.1111111111111111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48-4370-BF85-8B13D3D1AC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030512"/>
        <c:axId val="318031072"/>
      </c:barChart>
      <c:dateAx>
        <c:axId val="318030512"/>
        <c:scaling>
          <c:orientation val="minMax"/>
          <c:max val="43525"/>
          <c:min val="41334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anchor="ctr" anchorCtr="0"/>
          <a:lstStyle/>
          <a:p>
            <a:pPr>
              <a:defRPr sz="1100" kern="100" baseline="0">
                <a:latin typeface="ZapfHumnst BT" panose="020B0502050508020304" pitchFamily="34" charset="0"/>
              </a:defRPr>
            </a:pPr>
            <a:endParaRPr lang="es-CO"/>
          </a:p>
        </c:txPr>
        <c:crossAx val="318031072"/>
        <c:crosses val="autoZero"/>
        <c:auto val="1"/>
        <c:lblOffset val="100"/>
        <c:baseTimeUnit val="months"/>
        <c:majorUnit val="6"/>
        <c:majorTimeUnit val="months"/>
        <c:minorUnit val="6"/>
        <c:minorTimeUnit val="months"/>
      </c:dateAx>
      <c:valAx>
        <c:axId val="31803107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803051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24183135605478"/>
          <c:y val="0.93751390372956722"/>
          <c:w val="0.54351633728789051"/>
          <c:h val="6.2486096270432771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33" l="0.70000000000000062" r="0.70000000000000062" t="0.75000000000000533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5967290968524512E-2"/>
          <c:y val="2.8292061523000463E-2"/>
          <c:w val="0.85134588104685349"/>
          <c:h val="0.82963964474180318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'G13'!$D$6</c:f>
              <c:strCache>
                <c:ptCount val="1"/>
                <c:pt idx="0">
                  <c:v>Aumentaron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numRef>
              <c:f>'G13'!$C$16:$C$51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'G13'!$D$16:$D$51</c:f>
              <c:numCache>
                <c:formatCode>0.0%</c:formatCode>
                <c:ptCount val="36"/>
                <c:pt idx="0">
                  <c:v>0.27777777777777779</c:v>
                </c:pt>
                <c:pt idx="1">
                  <c:v>0.21052631578947367</c:v>
                </c:pt>
                <c:pt idx="2">
                  <c:v>0.29411764705882354</c:v>
                </c:pt>
                <c:pt idx="3">
                  <c:v>0.10526315789473684</c:v>
                </c:pt>
                <c:pt idx="4">
                  <c:v>0.16666666666666666</c:v>
                </c:pt>
                <c:pt idx="5">
                  <c:v>0.23809523809523808</c:v>
                </c:pt>
                <c:pt idx="6">
                  <c:v>0.14285714285714285</c:v>
                </c:pt>
                <c:pt idx="7">
                  <c:v>0.14285714285714285</c:v>
                </c:pt>
                <c:pt idx="8">
                  <c:v>0.45419847328244273</c:v>
                </c:pt>
                <c:pt idx="9">
                  <c:v>0.5</c:v>
                </c:pt>
                <c:pt idx="10">
                  <c:v>0.38447319778188549</c:v>
                </c:pt>
                <c:pt idx="11">
                  <c:v>0.5</c:v>
                </c:pt>
                <c:pt idx="12">
                  <c:v>0.44444444444444442</c:v>
                </c:pt>
                <c:pt idx="13">
                  <c:v>0.33333333333333331</c:v>
                </c:pt>
                <c:pt idx="14">
                  <c:v>0.42857142857142855</c:v>
                </c:pt>
                <c:pt idx="15">
                  <c:v>0.44444444444444442</c:v>
                </c:pt>
                <c:pt idx="16">
                  <c:v>0.22222222222222221</c:v>
                </c:pt>
                <c:pt idx="17">
                  <c:v>0.375</c:v>
                </c:pt>
                <c:pt idx="18">
                  <c:v>0.2857142857142857</c:v>
                </c:pt>
                <c:pt idx="19">
                  <c:v>0.16666666666666666</c:v>
                </c:pt>
                <c:pt idx="20">
                  <c:v>0.55555555555555558</c:v>
                </c:pt>
                <c:pt idx="21">
                  <c:v>0.75</c:v>
                </c:pt>
                <c:pt idx="22">
                  <c:v>0.625</c:v>
                </c:pt>
                <c:pt idx="23">
                  <c:v>0.33333333333333331</c:v>
                </c:pt>
                <c:pt idx="24">
                  <c:v>0.44444444444444442</c:v>
                </c:pt>
                <c:pt idx="25">
                  <c:v>0.42857142857142855</c:v>
                </c:pt>
                <c:pt idx="26">
                  <c:v>0.33333333333333331</c:v>
                </c:pt>
                <c:pt idx="27">
                  <c:v>0.30000000000000004</c:v>
                </c:pt>
                <c:pt idx="28">
                  <c:v>0.1111111111111111</c:v>
                </c:pt>
                <c:pt idx="29">
                  <c:v>0.79999999999999993</c:v>
                </c:pt>
                <c:pt idx="30">
                  <c:v>0.25</c:v>
                </c:pt>
                <c:pt idx="31">
                  <c:v>0.1111111111111111</c:v>
                </c:pt>
                <c:pt idx="32">
                  <c:v>0.33333333333333331</c:v>
                </c:pt>
                <c:pt idx="33">
                  <c:v>0.33333333333333331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2-4099-A323-1BDD42B590E3}"/>
            </c:ext>
          </c:extLst>
        </c:ser>
        <c:ser>
          <c:idx val="1"/>
          <c:order val="1"/>
          <c:tx>
            <c:strRef>
              <c:f>'G13'!$E$6</c:f>
              <c:strCache>
                <c:ptCount val="1"/>
                <c:pt idx="0">
                  <c:v>Permanecieron igual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numRef>
              <c:f>'G13'!$C$16:$C$51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'G13'!$E$16:$E$51</c:f>
              <c:numCache>
                <c:formatCode>0.0%</c:formatCode>
                <c:ptCount val="36"/>
                <c:pt idx="0">
                  <c:v>0.72222222222222221</c:v>
                </c:pt>
                <c:pt idx="1">
                  <c:v>0.78947368421052633</c:v>
                </c:pt>
                <c:pt idx="2">
                  <c:v>0.6470588235294118</c:v>
                </c:pt>
                <c:pt idx="3">
                  <c:v>0.68421052631578949</c:v>
                </c:pt>
                <c:pt idx="4">
                  <c:v>0.72222222222222221</c:v>
                </c:pt>
                <c:pt idx="5">
                  <c:v>0.66666666666666663</c:v>
                </c:pt>
                <c:pt idx="6">
                  <c:v>0.80952380952380953</c:v>
                </c:pt>
                <c:pt idx="7">
                  <c:v>0.47619047619047616</c:v>
                </c:pt>
                <c:pt idx="8">
                  <c:v>0.54580152671755733</c:v>
                </c:pt>
                <c:pt idx="9">
                  <c:v>0.33300000000000002</c:v>
                </c:pt>
                <c:pt idx="10">
                  <c:v>0.61552680221811462</c:v>
                </c:pt>
                <c:pt idx="11">
                  <c:v>0.41699999999999998</c:v>
                </c:pt>
                <c:pt idx="12">
                  <c:v>0.55555555555555558</c:v>
                </c:pt>
                <c:pt idx="13">
                  <c:v>0.66666666666666663</c:v>
                </c:pt>
                <c:pt idx="14">
                  <c:v>0.5714285714285714</c:v>
                </c:pt>
                <c:pt idx="15">
                  <c:v>0.44444444444444442</c:v>
                </c:pt>
                <c:pt idx="16">
                  <c:v>0.77777777777777779</c:v>
                </c:pt>
                <c:pt idx="17">
                  <c:v>0.5</c:v>
                </c:pt>
                <c:pt idx="18">
                  <c:v>0.7142857142857143</c:v>
                </c:pt>
                <c:pt idx="19">
                  <c:v>0.83333333333333337</c:v>
                </c:pt>
                <c:pt idx="20">
                  <c:v>0.44444444444444442</c:v>
                </c:pt>
                <c:pt idx="21">
                  <c:v>0.25</c:v>
                </c:pt>
                <c:pt idx="22">
                  <c:v>0.375</c:v>
                </c:pt>
                <c:pt idx="23">
                  <c:v>0.66666666666666663</c:v>
                </c:pt>
                <c:pt idx="24">
                  <c:v>0.55555555555555558</c:v>
                </c:pt>
                <c:pt idx="25">
                  <c:v>0.2857142857142857</c:v>
                </c:pt>
                <c:pt idx="26">
                  <c:v>0.66666666666666663</c:v>
                </c:pt>
                <c:pt idx="27">
                  <c:v>0.7</c:v>
                </c:pt>
                <c:pt idx="28">
                  <c:v>0.88888888888888884</c:v>
                </c:pt>
                <c:pt idx="29">
                  <c:v>0</c:v>
                </c:pt>
                <c:pt idx="30">
                  <c:v>0.75</c:v>
                </c:pt>
                <c:pt idx="31">
                  <c:v>0.88888888888888884</c:v>
                </c:pt>
                <c:pt idx="32">
                  <c:v>0.66666666666666663</c:v>
                </c:pt>
                <c:pt idx="33">
                  <c:v>0.66666666666666663</c:v>
                </c:pt>
                <c:pt idx="34">
                  <c:v>0.8571428571428571</c:v>
                </c:pt>
                <c:pt idx="35">
                  <c:v>0.8571428571428571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92-4099-A323-1BDD42B590E3}"/>
            </c:ext>
          </c:extLst>
        </c:ser>
        <c:ser>
          <c:idx val="2"/>
          <c:order val="2"/>
          <c:tx>
            <c:strRef>
              <c:f>'G13'!$F$6</c:f>
              <c:strCache>
                <c:ptCount val="1"/>
                <c:pt idx="0">
                  <c:v>Disminuyeron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numRef>
              <c:f>'G13'!$C$16:$C$51</c:f>
              <c:numCache>
                <c:formatCode>mmm\-yy</c:formatCode>
                <c:ptCount val="36"/>
                <c:pt idx="0">
                  <c:v>40330</c:v>
                </c:pt>
                <c:pt idx="1">
                  <c:v>40422</c:v>
                </c:pt>
                <c:pt idx="2">
                  <c:v>40513</c:v>
                </c:pt>
                <c:pt idx="3">
                  <c:v>40603</c:v>
                </c:pt>
                <c:pt idx="4">
                  <c:v>40695</c:v>
                </c:pt>
                <c:pt idx="5">
                  <c:v>40787</c:v>
                </c:pt>
                <c:pt idx="6">
                  <c:v>40878</c:v>
                </c:pt>
                <c:pt idx="7">
                  <c:v>40969</c:v>
                </c:pt>
                <c:pt idx="8">
                  <c:v>41061</c:v>
                </c:pt>
                <c:pt idx="9">
                  <c:v>41153</c:v>
                </c:pt>
                <c:pt idx="10">
                  <c:v>41244</c:v>
                </c:pt>
                <c:pt idx="11">
                  <c:v>41334</c:v>
                </c:pt>
                <c:pt idx="12">
                  <c:v>41426</c:v>
                </c:pt>
                <c:pt idx="13">
                  <c:v>41518</c:v>
                </c:pt>
                <c:pt idx="14">
                  <c:v>41609</c:v>
                </c:pt>
                <c:pt idx="15">
                  <c:v>41699</c:v>
                </c:pt>
                <c:pt idx="16">
                  <c:v>41791</c:v>
                </c:pt>
                <c:pt idx="17">
                  <c:v>41883</c:v>
                </c:pt>
                <c:pt idx="18">
                  <c:v>41974</c:v>
                </c:pt>
                <c:pt idx="19">
                  <c:v>42064</c:v>
                </c:pt>
                <c:pt idx="20">
                  <c:v>42156</c:v>
                </c:pt>
                <c:pt idx="21">
                  <c:v>42248</c:v>
                </c:pt>
                <c:pt idx="22">
                  <c:v>42339</c:v>
                </c:pt>
                <c:pt idx="23">
                  <c:v>42430</c:v>
                </c:pt>
                <c:pt idx="24">
                  <c:v>42522</c:v>
                </c:pt>
                <c:pt idx="25">
                  <c:v>42614</c:v>
                </c:pt>
                <c:pt idx="26">
                  <c:v>42705</c:v>
                </c:pt>
                <c:pt idx="27">
                  <c:v>42795</c:v>
                </c:pt>
                <c:pt idx="28">
                  <c:v>42887</c:v>
                </c:pt>
                <c:pt idx="29">
                  <c:v>42979</c:v>
                </c:pt>
                <c:pt idx="30">
                  <c:v>43070</c:v>
                </c:pt>
                <c:pt idx="31">
                  <c:v>43160</c:v>
                </c:pt>
                <c:pt idx="32">
                  <c:v>43252</c:v>
                </c:pt>
                <c:pt idx="33">
                  <c:v>43344</c:v>
                </c:pt>
                <c:pt idx="34">
                  <c:v>43435</c:v>
                </c:pt>
                <c:pt idx="35">
                  <c:v>43525</c:v>
                </c:pt>
              </c:numCache>
            </c:numRef>
          </c:cat>
          <c:val>
            <c:numRef>
              <c:f>'G13'!$F$16:$F$51</c:f>
              <c:numCache>
                <c:formatCode>0.0%</c:formatCode>
                <c:ptCount val="36"/>
                <c:pt idx="0">
                  <c:v>0</c:v>
                </c:pt>
                <c:pt idx="1">
                  <c:v>0</c:v>
                </c:pt>
                <c:pt idx="2">
                  <c:v>5.8823529411764705E-2</c:v>
                </c:pt>
                <c:pt idx="3">
                  <c:v>0.21052631578947367</c:v>
                </c:pt>
                <c:pt idx="4">
                  <c:v>0.1111111111111111</c:v>
                </c:pt>
                <c:pt idx="5">
                  <c:v>9.5238095238095233E-2</c:v>
                </c:pt>
                <c:pt idx="6">
                  <c:v>4.7619047619047616E-2</c:v>
                </c:pt>
                <c:pt idx="7">
                  <c:v>0</c:v>
                </c:pt>
                <c:pt idx="8">
                  <c:v>0</c:v>
                </c:pt>
                <c:pt idx="9">
                  <c:v>0.16699999999999998</c:v>
                </c:pt>
                <c:pt idx="10">
                  <c:v>0</c:v>
                </c:pt>
                <c:pt idx="11">
                  <c:v>8.3000000000000004E-2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0.1111111111111111</c:v>
                </c:pt>
                <c:pt idx="16">
                  <c:v>0</c:v>
                </c:pt>
                <c:pt idx="17">
                  <c:v>0.125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0.2857142857142857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0.2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0.14285714285714285</c:v>
                </c:pt>
                <c:pt idx="35">
                  <c:v>0.14285714285714285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392-4099-A323-1BDD42B590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100"/>
        <c:axId val="318034992"/>
        <c:axId val="318035552"/>
      </c:barChart>
      <c:dateAx>
        <c:axId val="318034992"/>
        <c:scaling>
          <c:orientation val="minMax"/>
          <c:max val="43525"/>
          <c:min val="40969"/>
        </c:scaling>
        <c:delete val="0"/>
        <c:axPos val="b"/>
        <c:numFmt formatCode="mmm\-yy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8035552"/>
        <c:crosses val="autoZero"/>
        <c:auto val="1"/>
        <c:lblOffset val="100"/>
        <c:baseTimeUnit val="months"/>
        <c:majorUnit val="6"/>
        <c:majorTimeUnit val="months"/>
      </c:dateAx>
      <c:valAx>
        <c:axId val="318035552"/>
        <c:scaling>
          <c:orientation val="minMax"/>
        </c:scaling>
        <c:delete val="0"/>
        <c:axPos val="l"/>
        <c:numFmt formatCode="0.0%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3180349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2841504066988075"/>
          <c:y val="0.94227519786994041"/>
          <c:w val="0.53491035044162227"/>
          <c:h val="5.7724724614696112E-2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100"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555" l="0.70000000000000062" r="0.70000000000000062" t="0.7500000000000055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51985694457465259"/>
          <c:y val="2.7908477604882326E-2"/>
          <c:w val="0.44083868899931022"/>
          <c:h val="0.7953478771282314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'G14'!$D$4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actividad económica del cliente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'G14'!$D$5:$D$11</c:f>
              <c:numCache>
                <c:formatCode>0.0</c:formatCode>
                <c:ptCount val="7"/>
                <c:pt idx="0">
                  <c:v>28.888888888888893</c:v>
                </c:pt>
                <c:pt idx="1">
                  <c:v>25.555555555555554</c:v>
                </c:pt>
                <c:pt idx="2">
                  <c:v>14.444444444444443</c:v>
                </c:pt>
                <c:pt idx="3">
                  <c:v>10</c:v>
                </c:pt>
                <c:pt idx="4">
                  <c:v>8.8888888888888893</c:v>
                </c:pt>
                <c:pt idx="5">
                  <c:v>8.8888888888888875</c:v>
                </c:pt>
                <c:pt idx="6">
                  <c:v>3.3333333333333335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6B-40B8-8B94-0D6675A39B17}"/>
            </c:ext>
          </c:extLst>
        </c:ser>
        <c:ser>
          <c:idx val="1"/>
          <c:order val="1"/>
          <c:tx>
            <c:strRef>
              <c:f>'G14'!$E$4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actividad económica del cliente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'G14'!$E$5:$E$11</c:f>
              <c:numCache>
                <c:formatCode>0.0</c:formatCode>
                <c:ptCount val="7"/>
                <c:pt idx="0">
                  <c:v>22.916666666666664</c:v>
                </c:pt>
                <c:pt idx="1">
                  <c:v>29.166666666666668</c:v>
                </c:pt>
                <c:pt idx="2">
                  <c:v>14.583333333333332</c:v>
                </c:pt>
                <c:pt idx="3">
                  <c:v>12.5</c:v>
                </c:pt>
                <c:pt idx="4">
                  <c:v>8.3333333333333321</c:v>
                </c:pt>
                <c:pt idx="5">
                  <c:v>6.25</c:v>
                </c:pt>
                <c:pt idx="6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6B-40B8-8B94-0D6675A39B17}"/>
            </c:ext>
          </c:extLst>
        </c:ser>
        <c:ser>
          <c:idx val="2"/>
          <c:order val="2"/>
          <c:tx>
            <c:strRef>
              <c:f>'G14'!$F$4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6B-40B8-8B94-0D6675A39B1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'G14'!$C$5:$C$11</c:f>
              <c:strCache>
                <c:ptCount val="7"/>
                <c:pt idx="0">
                  <c:v>El flujo de caja proyectado</c:v>
                </c:pt>
                <c:pt idx="1">
                  <c:v>La historia de crédito del cliente</c:v>
                </c:pt>
                <c:pt idx="2">
                  <c:v>La actividad económica del cliente</c:v>
                </c:pt>
                <c:pt idx="3">
                  <c:v>Las utilidades o ingresos recientes de la empresa o persona natural</c:v>
                </c:pt>
                <c:pt idx="4">
                  <c:v>La relación deuda-patrimonio o deuda-activos de la empresa o persona natural</c:v>
                </c:pt>
                <c:pt idx="5">
                  <c:v>La existencia y la cantidad de garantías</c:v>
                </c:pt>
                <c:pt idx="6">
                  <c:v>El crecimiento de las ventas del negocio</c:v>
                </c:pt>
              </c:strCache>
            </c:strRef>
          </c:cat>
          <c:val>
            <c:numRef>
              <c:f>'G14'!$F$5:$F$11</c:f>
              <c:numCache>
                <c:formatCode>0.0</c:formatCode>
                <c:ptCount val="7"/>
                <c:pt idx="0">
                  <c:v>16.666666666666664</c:v>
                </c:pt>
                <c:pt idx="1">
                  <c:v>37.5</c:v>
                </c:pt>
                <c:pt idx="2">
                  <c:v>8.3333333333333321</c:v>
                </c:pt>
                <c:pt idx="3">
                  <c:v>12.5</c:v>
                </c:pt>
                <c:pt idx="4">
                  <c:v>12.5</c:v>
                </c:pt>
                <c:pt idx="5">
                  <c:v>4.1666666666666661</c:v>
                </c:pt>
                <c:pt idx="6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86B-40B8-8B94-0D6675A39B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039472"/>
        <c:axId val="318040032"/>
      </c:barChart>
      <c:catAx>
        <c:axId val="31803947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/>
            </a:pPr>
            <a:endParaRPr lang="es-CO"/>
          </a:p>
        </c:txPr>
        <c:crossAx val="3180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318040032"/>
        <c:scaling>
          <c:orientation val="minMax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8039472"/>
        <c:crosses val="max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"/>
          <c:y val="0.93527006648667665"/>
          <c:w val="1"/>
          <c:h val="4.7758471480170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 alignWithMargins="0"/>
    <c:pageMargins b="1" l="0.75000000000001266" r="0.75000000000001266" t="1" header="0" footer="0"/>
    <c:pageSetup orientation="landscape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97399843987414E-2"/>
          <c:y val="0.16581993185501667"/>
          <c:w val="0.91858504751051262"/>
          <c:h val="0.5541468656736722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'G15'!$C$4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'G15'!$C$5:$C$9</c:f>
              <c:numCache>
                <c:formatCode>_(* #,##0.00_);_(* \(#,##0.00\);_(* "-"??_);_(@_)</c:formatCode>
                <c:ptCount val="5"/>
                <c:pt idx="0">
                  <c:v>40.277777777777771</c:v>
                </c:pt>
                <c:pt idx="1">
                  <c:v>18.055555555555554</c:v>
                </c:pt>
                <c:pt idx="2">
                  <c:v>11.111111111111111</c:v>
                </c:pt>
                <c:pt idx="3">
                  <c:v>6.9444444444444446</c:v>
                </c:pt>
                <c:pt idx="4">
                  <c:v>11.111111111111111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F-46D1-945E-D985A8A45958}"/>
            </c:ext>
          </c:extLst>
        </c:ser>
        <c:ser>
          <c:idx val="3"/>
          <c:order val="1"/>
          <c:tx>
            <c:strRef>
              <c:f>'G15'!$D$4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'G15'!$B$5:$B$9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capital del cliente</c:v>
                </c:pt>
                <c:pt idx="4">
                  <c:v>Reestructuración de préstamos con los clientes</c:v>
                </c:pt>
              </c:strCache>
            </c:strRef>
          </c:cat>
          <c:val>
            <c:numRef>
              <c:f>'G15'!$D$5:$D$9</c:f>
              <c:numCache>
                <c:formatCode>_(* #,##0.00_);_(* \(#,##0.00\);_(* "-"??_);_(@_)</c:formatCode>
                <c:ptCount val="5"/>
                <c:pt idx="0">
                  <c:v>41.517857142857146</c:v>
                </c:pt>
                <c:pt idx="1">
                  <c:v>25.029761904761905</c:v>
                </c:pt>
                <c:pt idx="2">
                  <c:v>13.601190476190474</c:v>
                </c:pt>
                <c:pt idx="3">
                  <c:v>6.8452380952380949</c:v>
                </c:pt>
                <c:pt idx="4">
                  <c:v>5.5059523809523805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85F-46D1-945E-D985A8A45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8043392"/>
        <c:axId val="318043952"/>
      </c:barChart>
      <c:catAx>
        <c:axId val="3180433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8043952"/>
        <c:crosses val="autoZero"/>
        <c:auto val="1"/>
        <c:lblAlgn val="ctr"/>
        <c:lblOffset val="100"/>
        <c:noMultiLvlLbl val="0"/>
      </c:catAx>
      <c:valAx>
        <c:axId val="318043952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80433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0127567484919631E-3"/>
          <c:y val="0.90051201538136005"/>
          <c:w val="0.99079402374222336"/>
          <c:h val="9.914461351088166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114610673665799"/>
          <c:y val="8.9511468409106232E-2"/>
          <c:w val="0.82872725064246078"/>
          <c:h val="0.6355663467234921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'G15'!$G$4</c:f>
              <c:strCache>
                <c:ptCount val="1"/>
                <c:pt idx="0">
                  <c:v>sep-18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Reestructuración de préstamos con los clientes</c:v>
                </c:pt>
                <c:pt idx="4">
                  <c:v>Costo de los recursos captados</c:v>
                </c:pt>
              </c:strCache>
            </c:strRef>
          </c:cat>
          <c:val>
            <c:numRef>
              <c:f>'G15'!$G$5:$G$9</c:f>
              <c:numCache>
                <c:formatCode>_(* #,##0.00_);_(* \(#,##0.00\);_(* "-"??_);_(@_)</c:formatCode>
                <c:ptCount val="5"/>
                <c:pt idx="0">
                  <c:v>43.154761904761905</c:v>
                </c:pt>
                <c:pt idx="1">
                  <c:v>19.047619047619047</c:v>
                </c:pt>
                <c:pt idx="2">
                  <c:v>17.261904761904763</c:v>
                </c:pt>
                <c:pt idx="3">
                  <c:v>9.5238095238095237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7E-48AC-B3AB-16421F80BA7E}"/>
            </c:ext>
          </c:extLst>
        </c:ser>
        <c:ser>
          <c:idx val="2"/>
          <c:order val="1"/>
          <c:tx>
            <c:strRef>
              <c:f>'G15'!$H$4</c:f>
              <c:strCache>
                <c:ptCount val="1"/>
                <c:pt idx="0">
                  <c:v>dic-18</c:v>
                </c:pt>
              </c:strCache>
            </c:strRef>
          </c:tx>
          <c:spPr>
            <a:solidFill>
              <a:schemeClr val="accent4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'G15'!$F$5:$F$9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Niveles de capital del cliente</c:v>
                </c:pt>
                <c:pt idx="3">
                  <c:v>Reestructuración de préstamos con los clientes</c:v>
                </c:pt>
                <c:pt idx="4">
                  <c:v>Costo de los recursos captados</c:v>
                </c:pt>
              </c:strCache>
            </c:strRef>
          </c:cat>
          <c:val>
            <c:numRef>
              <c:f>'G15'!$H$5:$H$9</c:f>
              <c:numCache>
                <c:formatCode>_(* #,##0.00_);_(* \(#,##0.00\);_(* "-"??_);_(@_)</c:formatCode>
                <c:ptCount val="5"/>
                <c:pt idx="0" formatCode="_(* #,##0.0_);_(* \(#,##0.0\);_(* &quot;-&quot;??_);_(@_)">
                  <c:v>31.25</c:v>
                </c:pt>
                <c:pt idx="1">
                  <c:v>14.583333333333332</c:v>
                </c:pt>
                <c:pt idx="2">
                  <c:v>8.3333333333333321</c:v>
                </c:pt>
                <c:pt idx="3">
                  <c:v>8.3333333333333321</c:v>
                </c:pt>
                <c:pt idx="4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E7E-48AC-B3AB-16421F80B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7906256"/>
        <c:axId val="317906816"/>
      </c:barChart>
      <c:catAx>
        <c:axId val="31790625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7906816"/>
        <c:crosses val="autoZero"/>
        <c:auto val="1"/>
        <c:lblAlgn val="ctr"/>
        <c:lblOffset val="100"/>
        <c:noMultiLvlLbl val="0"/>
      </c:catAx>
      <c:valAx>
        <c:axId val="31790681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790625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3.1106735603079218E-2"/>
          <c:y val="0.9435258248429379"/>
          <c:w val="0.92867007515468114"/>
          <c:h val="5.5157816607461052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068214444751018"/>
          <c:y val="0.11365598297994711"/>
          <c:w val="0.81767058189232056"/>
          <c:h val="0.6147932271266412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'G15'!$L$4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'G15'!$L$5:$L$9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25</c:v>
                </c:pt>
                <c:pt idx="2">
                  <c:v>4.1666666666666661</c:v>
                </c:pt>
                <c:pt idx="3">
                  <c:v>0</c:v>
                </c:pt>
                <c:pt idx="4">
                  <c:v>4.1666666666666661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4-4CD6-9494-3EBA926745F5}"/>
            </c:ext>
          </c:extLst>
        </c:ser>
        <c:ser>
          <c:idx val="3"/>
          <c:order val="1"/>
          <c:tx>
            <c:strRef>
              <c:f>'G15'!$M$4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rgbClr val="7030A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'G15'!$K$5:$K$9</c:f>
              <c:strCache>
                <c:ptCount val="5"/>
                <c:pt idx="0">
                  <c:v>Capacidad de pago de los clientes existentes</c:v>
                </c:pt>
                <c:pt idx="1">
                  <c:v>Actividad económica del cliente</c:v>
                </c:pt>
                <c:pt idx="2">
                  <c:v>Falta de información financiera de nuevos clientes</c:v>
                </c:pt>
                <c:pt idx="3">
                  <c:v>Niveles de captación</c:v>
                </c:pt>
                <c:pt idx="4">
                  <c:v>Niveles de capital del cliente</c:v>
                </c:pt>
              </c:strCache>
            </c:strRef>
          </c:cat>
          <c:val>
            <c:numRef>
              <c:f>'G15'!$M$5:$M$9</c:f>
              <c:numCache>
                <c:formatCode>_(* #,##0.00_);_(* \(#,##0.00\);_(* "-"??_);_(@_)</c:formatCode>
                <c:ptCount val="5"/>
                <c:pt idx="0">
                  <c:v>50</c:v>
                </c:pt>
                <c:pt idx="1">
                  <c:v>16.666666666666664</c:v>
                </c:pt>
                <c:pt idx="2">
                  <c:v>12.5</c:v>
                </c:pt>
                <c:pt idx="3">
                  <c:v>12.5</c:v>
                </c:pt>
                <c:pt idx="4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FC4-4CD6-9494-3EBA92674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317910176"/>
        <c:axId val="317910736"/>
      </c:barChart>
      <c:catAx>
        <c:axId val="31791017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7910736"/>
        <c:crosses val="autoZero"/>
        <c:auto val="1"/>
        <c:lblAlgn val="ctr"/>
        <c:lblOffset val="100"/>
        <c:noMultiLvlLbl val="0"/>
      </c:catAx>
      <c:valAx>
        <c:axId val="317910736"/>
        <c:scaling>
          <c:orientation val="minMax"/>
        </c:scaling>
        <c:delete val="0"/>
        <c:axPos val="l"/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79101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2.0709799577858328E-2"/>
          <c:y val="0.92895352769353257"/>
          <c:w val="0.93530325120757762"/>
          <c:h val="7.099215298876070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 b="0"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99" l="0.70000000000000062" r="0.70000000000000062" t="0.75000000000001299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8474628664771674"/>
          <c:y val="2.9086938715256777E-2"/>
          <c:w val="0.47756607261799555"/>
          <c:h val="0.76959292652289479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'G16'!$B$5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0"/>
              <c:layout>
                <c:manualLayout>
                  <c:x val="3.6559140094480909E-3"/>
                  <c:y val="1.03832587530564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79F-40A9-AB4D-E421E413B35A}"/>
                </c:ext>
              </c:extLst>
            </c:dLbl>
            <c:dLbl>
              <c:idx val="4"/>
              <c:layout>
                <c:manualLayout>
                  <c:x val="0"/>
                  <c:y val="1.03836675427711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9F-40A9-AB4D-E421E413B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'G16'!$B$6:$B$13</c:f>
              <c:numCache>
                <c:formatCode>0.0</c:formatCode>
                <c:ptCount val="8"/>
                <c:pt idx="0">
                  <c:v>28.888888888888886</c:v>
                </c:pt>
                <c:pt idx="1">
                  <c:v>23.333333333333332</c:v>
                </c:pt>
                <c:pt idx="2">
                  <c:v>12.222222222222221</c:v>
                </c:pt>
                <c:pt idx="3">
                  <c:v>8.8888888888888893</c:v>
                </c:pt>
                <c:pt idx="4">
                  <c:v>6.666666666666667</c:v>
                </c:pt>
                <c:pt idx="5">
                  <c:v>13.33333333333333</c:v>
                </c:pt>
                <c:pt idx="6">
                  <c:v>3.3333333333333326</c:v>
                </c:pt>
                <c:pt idx="7">
                  <c:v>3.3333333333333335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79F-40A9-AB4D-E421E413B35A}"/>
            </c:ext>
          </c:extLst>
        </c:ser>
        <c:ser>
          <c:idx val="0"/>
          <c:order val="1"/>
          <c:tx>
            <c:strRef>
              <c:f>'G16'!$C$5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9F-40A9-AB4D-E421E413B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'G16'!$A$6:$A$13</c:f>
              <c:strCache>
                <c:ptCount val="8"/>
                <c:pt idx="0">
                  <c:v>Las tasas de interés están muy altas</c:v>
                </c:pt>
                <c:pt idx="1">
                  <c:v>El proceso del crédito es muy largo</c:v>
                </c:pt>
                <c:pt idx="2">
                  <c:v>Las condiciones de aprobación del crédito son muy difíciles</c:v>
                </c:pt>
                <c:pt idx="3">
                  <c:v>El plazo del crédito es muy corto</c:v>
                </c:pt>
                <c:pt idx="4">
                  <c:v>La cantidad de crédito disponible no es suficiente</c:v>
                </c:pt>
                <c:pt idx="5">
                  <c:v>Las garantías exigidas son muy altas</c:v>
                </c:pt>
                <c:pt idx="6">
                  <c:v>Falta de acompañamiento en la solicitud del crédito</c:v>
                </c:pt>
                <c:pt idx="7">
                  <c:v>Otra</c:v>
                </c:pt>
              </c:strCache>
            </c:strRef>
          </c:cat>
          <c:val>
            <c:numRef>
              <c:f>'G16'!$C$6:$C$13</c:f>
              <c:numCache>
                <c:formatCode>0.0</c:formatCode>
                <c:ptCount val="8"/>
                <c:pt idx="0">
                  <c:v>35.416666666666664</c:v>
                </c:pt>
                <c:pt idx="1">
                  <c:v>12.5</c:v>
                </c:pt>
                <c:pt idx="2">
                  <c:v>14.583333333333334</c:v>
                </c:pt>
                <c:pt idx="3">
                  <c:v>6.25</c:v>
                </c:pt>
                <c:pt idx="4">
                  <c:v>14.583333333333332</c:v>
                </c:pt>
                <c:pt idx="5">
                  <c:v>10.416666666666666</c:v>
                </c:pt>
                <c:pt idx="6">
                  <c:v>0</c:v>
                </c:pt>
                <c:pt idx="7">
                  <c:v>6.25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79F-40A9-AB4D-E421E413B35A}"/>
            </c:ext>
          </c:extLst>
        </c:ser>
        <c:ser>
          <c:idx val="2"/>
          <c:order val="2"/>
          <c:tx>
            <c:strRef>
              <c:f>'G16'!$D$5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9F-40A9-AB4D-E421E413B35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'G16'!$D$6:$D$13</c:f>
              <c:numCache>
                <c:formatCode>0.0</c:formatCode>
                <c:ptCount val="8"/>
                <c:pt idx="0">
                  <c:v>20.833333333333332</c:v>
                </c:pt>
                <c:pt idx="1">
                  <c:v>33.333333333333329</c:v>
                </c:pt>
                <c:pt idx="2">
                  <c:v>20.833333333333332</c:v>
                </c:pt>
                <c:pt idx="3">
                  <c:v>0</c:v>
                </c:pt>
                <c:pt idx="4">
                  <c:v>4.1666666666666661</c:v>
                </c:pt>
                <c:pt idx="5">
                  <c:v>20.833333333333332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79F-40A9-AB4D-E421E413B3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14656"/>
        <c:axId val="317915216"/>
      </c:barChart>
      <c:catAx>
        <c:axId val="317914656"/>
        <c:scaling>
          <c:orientation val="maxMin"/>
        </c:scaling>
        <c:delete val="0"/>
        <c:axPos val="l"/>
        <c:numFmt formatCode="General" sourceLinked="1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200"/>
            </a:pPr>
            <a:endParaRPr lang="es-CO"/>
          </a:p>
        </c:txPr>
        <c:crossAx val="317915216"/>
        <c:crosses val="autoZero"/>
        <c:auto val="1"/>
        <c:lblAlgn val="ctr"/>
        <c:lblOffset val="100"/>
        <c:noMultiLvlLbl val="0"/>
      </c:catAx>
      <c:valAx>
        <c:axId val="317915216"/>
        <c:scaling>
          <c:orientation val="minMax"/>
          <c:max val="40"/>
        </c:scaling>
        <c:delete val="0"/>
        <c:axPos val="b"/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7914656"/>
        <c:crosses val="max"/>
        <c:crossBetween val="between"/>
        <c:majorUnit val="10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6298639661192791"/>
          <c:y val="0.92584168318452775"/>
          <c:w val="0.39075402074975896"/>
          <c:h val="4.362122253616373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377" l="0.70000000000000062" r="0.70000000000000062" t="0.75000000000000377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7577707060988677E-2"/>
          <c:y val="0.15907516105941302"/>
          <c:w val="0.86182037830864577"/>
          <c:h val="0.66577284657599622"/>
        </c:manualLayout>
      </c:layout>
      <c:barChart>
        <c:barDir val="col"/>
        <c:grouping val="clustered"/>
        <c:varyColors val="0"/>
        <c:ser>
          <c:idx val="3"/>
          <c:order val="0"/>
          <c:tx>
            <c:strRef>
              <c:f>'G8'!$B$14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1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'G17'!$B$15:$B$18</c:f>
              <c:numCache>
                <c:formatCode>0.0</c:formatCode>
                <c:ptCount val="4"/>
                <c:pt idx="0">
                  <c:v>27.750000000000004</c:v>
                </c:pt>
                <c:pt idx="1">
                  <c:v>38.083333333333329</c:v>
                </c:pt>
                <c:pt idx="2">
                  <c:v>15.750000000000004</c:v>
                </c:pt>
                <c:pt idx="3" formatCode="General">
                  <c:v>18.416666666666664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D1F-4E40-BC76-C4BA1BA20A80}"/>
            </c:ext>
          </c:extLst>
        </c:ser>
        <c:ser>
          <c:idx val="0"/>
          <c:order val="1"/>
          <c:tx>
            <c:strRef>
              <c:f>'G8'!$C$14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'G17'!$C$15:$C$18</c:f>
              <c:numCache>
                <c:formatCode>0.0</c:formatCode>
                <c:ptCount val="4"/>
                <c:pt idx="0">
                  <c:v>38.928571428571416</c:v>
                </c:pt>
                <c:pt idx="1">
                  <c:v>39.642857142857139</c:v>
                </c:pt>
                <c:pt idx="2">
                  <c:v>15.714285714285712</c:v>
                </c:pt>
                <c:pt idx="3" formatCode="General">
                  <c:v>5.7142857142857135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D1F-4E40-BC76-C4BA1BA20A80}"/>
            </c:ext>
          </c:extLst>
        </c:ser>
        <c:ser>
          <c:idx val="1"/>
          <c:order val="2"/>
          <c:tx>
            <c:strRef>
              <c:f>'G8'!$D$14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prstClr val="black"/>
              </a:solidFill>
            </a:ln>
          </c:spPr>
          <c:invertIfNegative val="0"/>
          <c:cat>
            <c:strRef>
              <c:f>'G17'!$A$15:$A$18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'G17'!$D$15:$D$18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 formatCode="General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1F-4E40-BC76-C4BA1BA20A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47339136"/>
        <c:axId val="847349216"/>
      </c:barChart>
      <c:catAx>
        <c:axId val="8473391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crossAx val="847349216"/>
        <c:crosses val="autoZero"/>
        <c:auto val="1"/>
        <c:lblAlgn val="ctr"/>
        <c:lblOffset val="100"/>
        <c:noMultiLvlLbl val="0"/>
      </c:catAx>
      <c:valAx>
        <c:axId val="847349216"/>
        <c:scaling>
          <c:orientation val="minMax"/>
          <c:max val="6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1.914818831941666E-2"/>
              <c:y val="4.8403722261989978E-3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 w="9525">
            <a:solidFill>
              <a:schemeClr val="tx1"/>
            </a:solidFill>
          </a:ln>
        </c:spPr>
        <c:crossAx val="847339136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1288" l="0.70000000000000062" r="0.70000000000000062" t="0.75000000000001288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'G17'!$B$6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'G17'!$A$7:$A$10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'G17'!$B$7:$B$10</c:f>
              <c:numCache>
                <c:formatCode>0.0</c:formatCode>
                <c:ptCount val="4"/>
                <c:pt idx="0">
                  <c:v>31.357142857142861</c:v>
                </c:pt>
                <c:pt idx="1">
                  <c:v>39.095238095238095</c:v>
                </c:pt>
                <c:pt idx="2">
                  <c:v>18.833333333333332</c:v>
                </c:pt>
                <c:pt idx="3">
                  <c:v>10.714285714285715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91-45CA-8B5F-8E19899E473B}"/>
            </c:ext>
          </c:extLst>
        </c:ser>
        <c:ser>
          <c:idx val="1"/>
          <c:order val="1"/>
          <c:tx>
            <c:strRef>
              <c:f>'G17'!$C$6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'G17'!$C$7:$C$10</c:f>
              <c:numCache>
                <c:formatCode>0.0</c:formatCode>
                <c:ptCount val="4"/>
                <c:pt idx="0">
                  <c:v>49.629629629629633</c:v>
                </c:pt>
                <c:pt idx="1">
                  <c:v>35.555555555555571</c:v>
                </c:pt>
                <c:pt idx="2">
                  <c:v>7.4074074074074083</c:v>
                </c:pt>
                <c:pt idx="3">
                  <c:v>7.4074074074074083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C91-45CA-8B5F-8E19899E473B}"/>
            </c:ext>
          </c:extLst>
        </c:ser>
        <c:ser>
          <c:idx val="2"/>
          <c:order val="2"/>
          <c:tx>
            <c:strRef>
              <c:f>'G17'!$D$6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rgbClr val="92D05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'G17'!$D$7:$D$10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91-45CA-8B5F-8E19899E47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7919136"/>
        <c:axId val="317919696"/>
      </c:barChart>
      <c:catAx>
        <c:axId val="31791913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17919696"/>
        <c:crosses val="autoZero"/>
        <c:auto val="1"/>
        <c:lblAlgn val="ctr"/>
        <c:lblOffset val="100"/>
        <c:noMultiLvlLbl val="0"/>
      </c:catAx>
      <c:valAx>
        <c:axId val="3179196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7919136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3456790122"/>
          <c:y val="4.2014743339218091E-2"/>
          <c:w val="0.54397728367738352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'G18'!$B$4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4D7-4620-911D-3BDBE47DA779}"/>
                </c:ext>
              </c:extLst>
            </c:dLbl>
            <c:dLbl>
              <c:idx val="1"/>
              <c:layout>
                <c:manualLayout>
                  <c:x val="-1.959876543209804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4D7-4620-911D-3BDBE47DA779}"/>
                </c:ext>
              </c:extLst>
            </c:dLbl>
            <c:dLbl>
              <c:idx val="4"/>
              <c:layout>
                <c:manualLayout>
                  <c:x val="0"/>
                  <c:y val="6.84608439011906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4D7-4620-911D-3BDBE47DA779}"/>
                </c:ext>
              </c:extLst>
            </c:dLbl>
            <c:dLbl>
              <c:idx val="5"/>
              <c:layout>
                <c:manualLayout>
                  <c:x val="1.9598765432098765E-3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D7-4620-911D-3BDBE47DA779}"/>
                </c:ext>
              </c:extLst>
            </c:dLbl>
            <c:dLbl>
              <c:idx val="7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4D7-4620-911D-3BDBE47DA779}"/>
                </c:ext>
              </c:extLst>
            </c:dLbl>
            <c:dLbl>
              <c:idx val="8"/>
              <c:layout>
                <c:manualLayout>
                  <c:x val="0"/>
                  <c:y val="1.02691265851784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D7-4620-911D-3BDBE47DA7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'G18'!$B$5:$B$14</c:f>
              <c:numCache>
                <c:formatCode>0.00</c:formatCode>
                <c:ptCount val="10"/>
                <c:pt idx="0">
                  <c:v>0</c:v>
                </c:pt>
                <c:pt idx="1">
                  <c:v>5.2631578947368416</c:v>
                </c:pt>
                <c:pt idx="2">
                  <c:v>5.2631578947368416</c:v>
                </c:pt>
                <c:pt idx="3">
                  <c:v>5.2631578947368416</c:v>
                </c:pt>
                <c:pt idx="4">
                  <c:v>2.6315789473684208</c:v>
                </c:pt>
                <c:pt idx="5">
                  <c:v>2.6315789473684208</c:v>
                </c:pt>
                <c:pt idx="6">
                  <c:v>13.157894736842104</c:v>
                </c:pt>
                <c:pt idx="7">
                  <c:v>7.8947368421052628</c:v>
                </c:pt>
                <c:pt idx="8">
                  <c:v>18.421052631578945</c:v>
                </c:pt>
                <c:pt idx="9">
                  <c:v>36.84210526315789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D7-4620-911D-3BDBE47DA779}"/>
            </c:ext>
          </c:extLst>
        </c:ser>
        <c:ser>
          <c:idx val="0"/>
          <c:order val="1"/>
          <c:tx>
            <c:strRef>
              <c:f>'G18'!$C$4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'G18'!$A$5:$A$14</c:f>
              <c:strCache>
                <c:ptCount val="10"/>
                <c:pt idx="0">
                  <c:v>Diferimiento del pago de intereses</c:v>
                </c:pt>
                <c:pt idx="1">
                  <c:v>Reducción de la cuota a solo el pago de intereses</c:v>
                </c:pt>
                <c:pt idx="2">
                  <c:v>Condonación parcial del crédito</c:v>
                </c:pt>
                <c:pt idx="3">
                  <c:v>Capitalización de cuotas atrasadas</c:v>
                </c:pt>
                <c:pt idx="4">
                  <c:v>Disminución de la tasa de interés del crédito</c:v>
                </c:pt>
                <c:pt idx="5">
                  <c:v>Otorgamiento de nuevos créditos para cumplir con obligaciones anteriores</c:v>
                </c:pt>
                <c:pt idx="6">
                  <c:v>Períodos de gracia</c:v>
                </c:pt>
                <c:pt idx="7">
                  <c:v>Reducción en el monto de los pagos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'G18'!$C$5:$C$14</c:f>
              <c:numCache>
                <c:formatCode>0.00</c:formatCode>
                <c:ptCount val="10"/>
                <c:pt idx="0">
                  <c:v>2.4390243902439024</c:v>
                </c:pt>
                <c:pt idx="1">
                  <c:v>7.3170731707317067</c:v>
                </c:pt>
                <c:pt idx="2">
                  <c:v>7.3170731707317067</c:v>
                </c:pt>
                <c:pt idx="3">
                  <c:v>4.8780487804878048</c:v>
                </c:pt>
                <c:pt idx="4">
                  <c:v>4.8780487804878048</c:v>
                </c:pt>
                <c:pt idx="5">
                  <c:v>4.8780487804878048</c:v>
                </c:pt>
                <c:pt idx="6">
                  <c:v>17.073170731707318</c:v>
                </c:pt>
                <c:pt idx="7">
                  <c:v>12.195121951219512</c:v>
                </c:pt>
                <c:pt idx="8">
                  <c:v>12.195121951219512</c:v>
                </c:pt>
                <c:pt idx="9">
                  <c:v>26.829268292682929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4D7-4620-911D-3BDBE47DA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29072"/>
        <c:axId val="318529632"/>
      </c:barChart>
      <c:catAx>
        <c:axId val="31852907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318529632"/>
        <c:crosses val="autoZero"/>
        <c:auto val="1"/>
        <c:lblAlgn val="ctr"/>
        <c:lblOffset val="100"/>
        <c:noMultiLvlLbl val="0"/>
      </c:catAx>
      <c:valAx>
        <c:axId val="318529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04"/>
              <c:y val="0.8692346587218005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1852907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12"/>
          <c:y val="0.93921310288745152"/>
          <c:w val="0.77206342705180164"/>
          <c:h val="5.9302247773602837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8479768239324237E-2"/>
          <c:y val="0.21870547030180951"/>
          <c:w val="0.87043528391224834"/>
          <c:h val="0.69122402875456468"/>
        </c:manualLayout>
      </c:layout>
      <c:barChart>
        <c:barDir val="col"/>
        <c:grouping val="clustered"/>
        <c:varyColors val="0"/>
        <c:ser>
          <c:idx val="0"/>
          <c:order val="1"/>
          <c:tx>
            <c:strRef>
              <c:f>'G1'!$E$5</c:f>
              <c:strCache>
                <c:ptCount val="1"/>
                <c:pt idx="0">
                  <c:v>Crecimiento nominal cartera</c:v>
                </c:pt>
              </c:strCache>
            </c:strRef>
          </c:tx>
          <c:spPr>
            <a:solidFill>
              <a:srgbClr val="EAB200"/>
            </a:solidFill>
            <a:ln w="0">
              <a:noFill/>
            </a:ln>
          </c:spPr>
          <c:invertIfNegative val="0"/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'G1'!$E$6:$E$45</c:f>
              <c:numCache>
                <c:formatCode>0.00</c:formatCode>
                <c:ptCount val="40"/>
                <c:pt idx="0">
                  <c:v>17.490761534005461</c:v>
                </c:pt>
                <c:pt idx="1">
                  <c:v>14.451530743355189</c:v>
                </c:pt>
                <c:pt idx="2">
                  <c:v>4.6710985383894732</c:v>
                </c:pt>
                <c:pt idx="3">
                  <c:v>0.52634967058895477</c:v>
                </c:pt>
                <c:pt idx="4">
                  <c:v>0.45206453853234851</c:v>
                </c:pt>
                <c:pt idx="5">
                  <c:v>1.6117786593028871</c:v>
                </c:pt>
                <c:pt idx="6">
                  <c:v>10.125428637083411</c:v>
                </c:pt>
                <c:pt idx="7">
                  <c:v>18.929012486700316</c:v>
                </c:pt>
                <c:pt idx="8">
                  <c:v>22.240624473816382</c:v>
                </c:pt>
                <c:pt idx="9">
                  <c:v>23.06240517935969</c:v>
                </c:pt>
                <c:pt idx="10">
                  <c:v>23.139248809694468</c:v>
                </c:pt>
                <c:pt idx="11">
                  <c:v>18.729129326484294</c:v>
                </c:pt>
                <c:pt idx="12">
                  <c:v>16.107479691439018</c:v>
                </c:pt>
                <c:pt idx="13">
                  <c:v>14.999727058278101</c:v>
                </c:pt>
                <c:pt idx="14">
                  <c:v>12.292533744473989</c:v>
                </c:pt>
                <c:pt idx="15">
                  <c:v>13.112504800433666</c:v>
                </c:pt>
                <c:pt idx="16">
                  <c:v>13.586711059308975</c:v>
                </c:pt>
                <c:pt idx="17">
                  <c:v>15.627133004162408</c:v>
                </c:pt>
                <c:pt idx="18">
                  <c:v>15.318970108898622</c:v>
                </c:pt>
                <c:pt idx="19">
                  <c:v>11.388139772158357</c:v>
                </c:pt>
                <c:pt idx="20">
                  <c:v>13.276460353140806</c:v>
                </c:pt>
                <c:pt idx="21">
                  <c:v>12.43092112692079</c:v>
                </c:pt>
                <c:pt idx="22">
                  <c:v>11.252235945082067</c:v>
                </c:pt>
                <c:pt idx="23" formatCode="_(* #,##0.00_);_(* \(#,##0.00\);_(* &quot;-&quot;??_);_(@_)">
                  <c:v>15.513781995489605</c:v>
                </c:pt>
                <c:pt idx="24">
                  <c:v>18.229188418377706</c:v>
                </c:pt>
                <c:pt idx="25">
                  <c:v>17.321748898040035</c:v>
                </c:pt>
                <c:pt idx="26">
                  <c:v>21.809723094637668</c:v>
                </c:pt>
                <c:pt idx="27">
                  <c:v>17.704713761483369</c:v>
                </c:pt>
                <c:pt idx="28">
                  <c:v>13.387027595493306</c:v>
                </c:pt>
                <c:pt idx="29">
                  <c:v>10.902883650248828</c:v>
                </c:pt>
                <c:pt idx="30">
                  <c:v>6.2494121474863551</c:v>
                </c:pt>
                <c:pt idx="31">
                  <c:v>4.1124211767247232</c:v>
                </c:pt>
                <c:pt idx="32">
                  <c:v>2.8688352242885795</c:v>
                </c:pt>
                <c:pt idx="33">
                  <c:v>3.8629721248258919</c:v>
                </c:pt>
                <c:pt idx="34">
                  <c:v>2.9314847167071667</c:v>
                </c:pt>
                <c:pt idx="35">
                  <c:v>3.3246033166814959</c:v>
                </c:pt>
                <c:pt idx="36">
                  <c:v>3.5556985990585321</c:v>
                </c:pt>
                <c:pt idx="37">
                  <c:v>1.8047776200769583</c:v>
                </c:pt>
                <c:pt idx="38">
                  <c:v>1.0367967921428356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30"/>
        <c:axId val="312822592"/>
        <c:axId val="312822032"/>
      </c:barChart>
      <c:lineChart>
        <c:grouping val="standard"/>
        <c:varyColors val="0"/>
        <c:ser>
          <c:idx val="1"/>
          <c:order val="0"/>
          <c:tx>
            <c:strRef>
              <c:f>'G1'!$D$5</c:f>
              <c:strCache>
                <c:ptCount val="1"/>
                <c:pt idx="0">
                  <c:v>Cambio en la demanda (encuesta)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dLbls>
            <c:dLbl>
              <c:idx val="38"/>
              <c:spPr/>
              <c:txPr>
                <a:bodyPr/>
                <a:lstStyle/>
                <a:p>
                  <a:pPr>
                    <a:defRPr b="1">
                      <a:solidFill>
                        <a:srgbClr val="C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3AC7-49C3-8C91-87D88EAAA18C}"/>
                </c:ext>
              </c:extLst>
            </c:dLbl>
            <c:dLbl>
              <c:idx val="39"/>
              <c:layout>
                <c:manualLayout>
                  <c:x val="0"/>
                  <c:y val="-3.1451491646250405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1000" b="1" i="0" u="none" strike="noStrike" kern="1200" baseline="0">
                      <a:solidFill>
                        <a:srgbClr val="C00000"/>
                      </a:solidFill>
                      <a:latin typeface="ZapfHumnst BT" panose="020B0502050508020304" pitchFamily="34" charset="0"/>
                      <a:ea typeface="+mn-ea"/>
                      <a:cs typeface="Times New Roman" pitchFamily="18" charset="0"/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3AC7-49C3-8C91-87D88EAAA18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'G1'!$B$6:$B$45</c:f>
              <c:numCache>
                <c:formatCode>mmm\-yy</c:formatCode>
                <c:ptCount val="40"/>
                <c:pt idx="0">
                  <c:v>39873</c:v>
                </c:pt>
                <c:pt idx="1">
                  <c:v>39965</c:v>
                </c:pt>
                <c:pt idx="2">
                  <c:v>40057</c:v>
                </c:pt>
                <c:pt idx="3">
                  <c:v>40148</c:v>
                </c:pt>
                <c:pt idx="4">
                  <c:v>40238</c:v>
                </c:pt>
                <c:pt idx="5">
                  <c:v>40330</c:v>
                </c:pt>
                <c:pt idx="6">
                  <c:v>40422</c:v>
                </c:pt>
                <c:pt idx="7">
                  <c:v>40513</c:v>
                </c:pt>
                <c:pt idx="8">
                  <c:v>40603</c:v>
                </c:pt>
                <c:pt idx="9">
                  <c:v>40695</c:v>
                </c:pt>
                <c:pt idx="10">
                  <c:v>40787</c:v>
                </c:pt>
                <c:pt idx="11">
                  <c:v>40878</c:v>
                </c:pt>
                <c:pt idx="12">
                  <c:v>40969</c:v>
                </c:pt>
                <c:pt idx="13">
                  <c:v>41061</c:v>
                </c:pt>
                <c:pt idx="14">
                  <c:v>41153</c:v>
                </c:pt>
                <c:pt idx="15">
                  <c:v>41244</c:v>
                </c:pt>
                <c:pt idx="16">
                  <c:v>41334</c:v>
                </c:pt>
                <c:pt idx="17">
                  <c:v>41426</c:v>
                </c:pt>
                <c:pt idx="18">
                  <c:v>41518</c:v>
                </c:pt>
                <c:pt idx="19">
                  <c:v>41609</c:v>
                </c:pt>
                <c:pt idx="20">
                  <c:v>41699</c:v>
                </c:pt>
                <c:pt idx="21">
                  <c:v>41791</c:v>
                </c:pt>
                <c:pt idx="22">
                  <c:v>41883</c:v>
                </c:pt>
                <c:pt idx="23">
                  <c:v>41974</c:v>
                </c:pt>
                <c:pt idx="24">
                  <c:v>42064</c:v>
                </c:pt>
                <c:pt idx="25">
                  <c:v>42156</c:v>
                </c:pt>
                <c:pt idx="26">
                  <c:v>42248</c:v>
                </c:pt>
                <c:pt idx="27">
                  <c:v>42339</c:v>
                </c:pt>
                <c:pt idx="28">
                  <c:v>42430</c:v>
                </c:pt>
                <c:pt idx="29">
                  <c:v>42522</c:v>
                </c:pt>
                <c:pt idx="30">
                  <c:v>42614</c:v>
                </c:pt>
                <c:pt idx="31">
                  <c:v>42705</c:v>
                </c:pt>
                <c:pt idx="32">
                  <c:v>42795</c:v>
                </c:pt>
                <c:pt idx="33">
                  <c:v>42887</c:v>
                </c:pt>
                <c:pt idx="34">
                  <c:v>42979</c:v>
                </c:pt>
                <c:pt idx="35">
                  <c:v>43070</c:v>
                </c:pt>
                <c:pt idx="36">
                  <c:v>43160</c:v>
                </c:pt>
                <c:pt idx="37">
                  <c:v>43252</c:v>
                </c:pt>
                <c:pt idx="38">
                  <c:v>43344</c:v>
                </c:pt>
                <c:pt idx="39">
                  <c:v>43435</c:v>
                </c:pt>
              </c:numCache>
            </c:numRef>
          </c:cat>
          <c:val>
            <c:numRef>
              <c:f>'G1'!$F$6:$F$45</c:f>
              <c:numCache>
                <c:formatCode>0.00</c:formatCode>
                <c:ptCount val="40"/>
                <c:pt idx="0">
                  <c:v>-25.366669212108189</c:v>
                </c:pt>
                <c:pt idx="1">
                  <c:v>-14.146272246849984</c:v>
                </c:pt>
                <c:pt idx="2">
                  <c:v>-12.548385500673334</c:v>
                </c:pt>
                <c:pt idx="3">
                  <c:v>-17.934611947184777</c:v>
                </c:pt>
                <c:pt idx="4">
                  <c:v>2.3273755389688033</c:v>
                </c:pt>
                <c:pt idx="5">
                  <c:v>21.830743748299952</c:v>
                </c:pt>
                <c:pt idx="6">
                  <c:v>48.923023552112419</c:v>
                </c:pt>
                <c:pt idx="7">
                  <c:v>55.327510635406561</c:v>
                </c:pt>
                <c:pt idx="8">
                  <c:v>13.044764596413369</c:v>
                </c:pt>
                <c:pt idx="9">
                  <c:v>31.621557242613296</c:v>
                </c:pt>
                <c:pt idx="10">
                  <c:v>43.515948418326772</c:v>
                </c:pt>
                <c:pt idx="11">
                  <c:v>16.252556407540659</c:v>
                </c:pt>
                <c:pt idx="12">
                  <c:v>14.3595575700231</c:v>
                </c:pt>
                <c:pt idx="13">
                  <c:v>0.29691490271196219</c:v>
                </c:pt>
                <c:pt idx="14">
                  <c:v>-6.2192621662344907</c:v>
                </c:pt>
                <c:pt idx="15">
                  <c:v>9.1148838596783897</c:v>
                </c:pt>
                <c:pt idx="16">
                  <c:v>-36.15847330979885</c:v>
                </c:pt>
                <c:pt idx="17">
                  <c:v>3.2480111607320441</c:v>
                </c:pt>
                <c:pt idx="18">
                  <c:v>6.9419764304857257</c:v>
                </c:pt>
                <c:pt idx="19">
                  <c:v>14.009277407120205</c:v>
                </c:pt>
                <c:pt idx="20">
                  <c:v>-15.788308154450286</c:v>
                </c:pt>
                <c:pt idx="21">
                  <c:v>11.565837357775749</c:v>
                </c:pt>
                <c:pt idx="22">
                  <c:v>11.26667503824088</c:v>
                </c:pt>
                <c:pt idx="23">
                  <c:v>31.233607797758939</c:v>
                </c:pt>
                <c:pt idx="24">
                  <c:v>26.328290183640888</c:v>
                </c:pt>
                <c:pt idx="25">
                  <c:v>7.9001231751041994</c:v>
                </c:pt>
                <c:pt idx="26">
                  <c:v>23.951941011098622</c:v>
                </c:pt>
                <c:pt idx="27">
                  <c:v>43.297234181871112</c:v>
                </c:pt>
                <c:pt idx="28">
                  <c:v>-24.958106894358451</c:v>
                </c:pt>
                <c:pt idx="29">
                  <c:v>-13.225571434264669</c:v>
                </c:pt>
                <c:pt idx="30">
                  <c:v>-30.821415075877002</c:v>
                </c:pt>
                <c:pt idx="31">
                  <c:v>-8.1121805229023938</c:v>
                </c:pt>
                <c:pt idx="32">
                  <c:v>-31.332650891390916</c:v>
                </c:pt>
                <c:pt idx="33">
                  <c:v>-11.85607100308037</c:v>
                </c:pt>
                <c:pt idx="34">
                  <c:v>-31.327852736227886</c:v>
                </c:pt>
                <c:pt idx="35">
                  <c:v>-17.884596410612534</c:v>
                </c:pt>
                <c:pt idx="36">
                  <c:v>-23.502840197456898</c:v>
                </c:pt>
                <c:pt idx="37">
                  <c:v>-2.0346853476509685</c:v>
                </c:pt>
                <c:pt idx="38">
                  <c:v>-0.69310991976993985</c:v>
                </c:pt>
                <c:pt idx="39">
                  <c:v>21.388664786499508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2-4F2F-850E-A366D1F848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2820912"/>
        <c:axId val="312821472"/>
      </c:lineChart>
      <c:dateAx>
        <c:axId val="312820912"/>
        <c:scaling>
          <c:orientation val="minMax"/>
          <c:max val="43435"/>
          <c:min val="41244"/>
        </c:scaling>
        <c:delete val="0"/>
        <c:axPos val="b"/>
        <c:numFmt formatCode="mmm\-yy" sourceLinked="1"/>
        <c:majorTickMark val="in"/>
        <c:minorTickMark val="none"/>
        <c:tickLblPos val="low"/>
        <c:spPr>
          <a:noFill/>
          <a:ln w="9525"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2821472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2821472"/>
        <c:scaling>
          <c:orientation val="minMax"/>
          <c:max val="70"/>
          <c:min val="-7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1.1103333920265473E-2"/>
              <c:y val="2.1463987520735383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2820912"/>
        <c:crosses val="autoZero"/>
        <c:crossBetween val="between"/>
      </c:valAx>
      <c:valAx>
        <c:axId val="312822032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n-US"/>
                  <a:t>(porcentaje)</a:t>
                </a:r>
              </a:p>
            </c:rich>
          </c:tx>
          <c:layout>
            <c:manualLayout>
              <c:xMode val="edge"/>
              <c:yMode val="edge"/>
              <c:x val="0.85763305247435606"/>
              <c:y val="4.8077896328222416E-2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2822592"/>
        <c:crosses val="max"/>
        <c:crossBetween val="between"/>
      </c:valAx>
      <c:dateAx>
        <c:axId val="312822592"/>
        <c:scaling>
          <c:orientation val="minMax"/>
        </c:scaling>
        <c:delete val="1"/>
        <c:axPos val="b"/>
        <c:numFmt formatCode="mmm\-yy" sourceLinked="1"/>
        <c:majorTickMark val="out"/>
        <c:minorTickMark val="none"/>
        <c:tickLblPos val="none"/>
        <c:crossAx val="312822032"/>
        <c:crosses val="autoZero"/>
        <c:auto val="1"/>
        <c:lblOffset val="100"/>
        <c:baseTimeUnit val="months"/>
      </c:date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1077" l="0.70000000000000062" r="0.70000000000000062" t="0.75000000000001077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'G18'!$B$18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1D8-4FF2-AB92-FDCFA3C7C4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1D8-4FF2-AB92-FDCFA3C7C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'G18'!$B$19:$B$28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7.1428571428571423</c:v>
                </c:pt>
                <c:pt idx="3">
                  <c:v>7.1428571428571423</c:v>
                </c:pt>
                <c:pt idx="4">
                  <c:v>14.285714285714285</c:v>
                </c:pt>
                <c:pt idx="5">
                  <c:v>0</c:v>
                </c:pt>
                <c:pt idx="6">
                  <c:v>14.285714285714285</c:v>
                </c:pt>
                <c:pt idx="7">
                  <c:v>14.285714285714285</c:v>
                </c:pt>
                <c:pt idx="8">
                  <c:v>0</c:v>
                </c:pt>
                <c:pt idx="9">
                  <c:v>42.857142857142854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1D8-4FF2-AB92-FDCFA3C7C4DB}"/>
            </c:ext>
          </c:extLst>
        </c:ser>
        <c:ser>
          <c:idx val="0"/>
          <c:order val="1"/>
          <c:tx>
            <c:strRef>
              <c:f>'G18'!$C$18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1D8-4FF2-AB92-FDCFA3C7C4D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1D8-4FF2-AB92-FDCFA3C7C4D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1D8-4FF2-AB92-FDCFA3C7C4D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1D8-4FF2-AB92-FDCFA3C7C4D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1D8-4FF2-AB92-FDCFA3C7C4D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'G18'!$A$19:$A$28</c:f>
              <c:strCache>
                <c:ptCount val="10"/>
                <c:pt idx="0">
                  <c:v>Condonación parcial del crédito</c:v>
                </c:pt>
                <c:pt idx="1">
                  <c:v>Otorgamiento de nuevos créditos para cumplir con obligaciones anteriores</c:v>
                </c:pt>
                <c:pt idx="2">
                  <c:v>Reducción de cuota a solo el pago de intereses</c:v>
                </c:pt>
                <c:pt idx="3">
                  <c:v>Diferimiento del pago de intereses</c:v>
                </c:pt>
                <c:pt idx="4">
                  <c:v>Reducción en el monto de los pagos</c:v>
                </c:pt>
                <c:pt idx="5">
                  <c:v>Capitalización de cuotas atrasadas</c:v>
                </c:pt>
                <c:pt idx="6">
                  <c:v>Períodos de gracia</c:v>
                </c:pt>
                <c:pt idx="7">
                  <c:v>Disminución de la tasa de interés del crédito</c:v>
                </c:pt>
                <c:pt idx="8">
                  <c:v>Consolidación de créditos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'G18'!$C$19:$C$28</c:f>
              <c:numCache>
                <c:formatCode>0.00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13.333333333333334</c:v>
                </c:pt>
                <c:pt idx="3">
                  <c:v>13.333333333333334</c:v>
                </c:pt>
                <c:pt idx="4">
                  <c:v>6.666666666666667</c:v>
                </c:pt>
                <c:pt idx="5">
                  <c:v>6.666666666666667</c:v>
                </c:pt>
                <c:pt idx="6">
                  <c:v>13.333333333333334</c:v>
                </c:pt>
                <c:pt idx="7">
                  <c:v>6.666666666666667</c:v>
                </c:pt>
                <c:pt idx="8">
                  <c:v>6.666666666666667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1D8-4FF2-AB92-FDCFA3C7C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32992"/>
        <c:axId val="318533552"/>
      </c:barChart>
      <c:catAx>
        <c:axId val="31853299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318533552"/>
        <c:crosses val="autoZero"/>
        <c:auto val="1"/>
        <c:lblAlgn val="ctr"/>
        <c:lblOffset val="100"/>
        <c:noMultiLvlLbl val="0"/>
      </c:catAx>
      <c:valAx>
        <c:axId val="3185335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0" sourceLinked="1"/>
        <c:majorTickMark val="in"/>
        <c:minorTickMark val="none"/>
        <c:tickLblPos val="nextTo"/>
        <c:crossAx val="31853299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2081376138168519"/>
          <c:y val="4.2014863675087111E-2"/>
          <c:w val="0.54397728367738363"/>
          <c:h val="0.76067313085896704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'G18'!$B$32</c:f>
              <c:strCache>
                <c:ptCount val="1"/>
                <c:pt idx="0">
                  <c:v>dic-18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25-4B18-9D36-2DCEB21AC078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25-4B18-9D36-2DCEB21AC078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25-4B18-9D36-2DCEB21AC0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25-4B18-9D36-2DCEB21AC078}"/>
                </c:ext>
              </c:extLst>
            </c:dLbl>
            <c:dLbl>
              <c:idx val="6"/>
              <c:layout>
                <c:manualLayout>
                  <c:x val="1.9598765432098765E-3"/>
                  <c:y val="6.851948016914060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25-4B18-9D36-2DCEB21AC078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25-4B18-9D36-2DCEB21AC078}"/>
                </c:ext>
              </c:extLst>
            </c:dLbl>
            <c:dLbl>
              <c:idx val="8"/>
              <c:layout>
                <c:manualLayout>
                  <c:x val="-1.9598765432098045E-3"/>
                  <c:y val="1.02779220253710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25-4B18-9D36-2DCEB21AC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'G18'!$B$33:$B$42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11.111111111111111</c:v>
                </c:pt>
                <c:pt idx="4">
                  <c:v>11.111111111111111</c:v>
                </c:pt>
                <c:pt idx="5">
                  <c:v>0</c:v>
                </c:pt>
                <c:pt idx="6">
                  <c:v>11.111111111111111</c:v>
                </c:pt>
                <c:pt idx="7">
                  <c:v>11.111111111111111</c:v>
                </c:pt>
                <c:pt idx="8">
                  <c:v>22.222222222222221</c:v>
                </c:pt>
                <c:pt idx="9">
                  <c:v>33.333333333333329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F925-4B18-9D36-2DCEB21AC078}"/>
            </c:ext>
          </c:extLst>
        </c:ser>
        <c:ser>
          <c:idx val="0"/>
          <c:order val="1"/>
          <c:tx>
            <c:strRef>
              <c:f>'G18'!$C$32</c:f>
              <c:strCache>
                <c:ptCount val="1"/>
                <c:pt idx="0">
                  <c:v>sep-18</c:v>
                </c:pt>
              </c:strCache>
            </c:strRef>
          </c:tx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925-4B18-9D36-2DCEB21AC078}"/>
                </c:ext>
              </c:extLst>
            </c:dLbl>
            <c:dLbl>
              <c:idx val="3"/>
              <c:layout>
                <c:manualLayout>
                  <c:x val="0"/>
                  <c:y val="-6.85194801691399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25-4B18-9D36-2DCEB21AC078}"/>
                </c:ext>
              </c:extLst>
            </c:dLbl>
            <c:dLbl>
              <c:idx val="4"/>
              <c:layout>
                <c:manualLayout>
                  <c:x val="0"/>
                  <c:y val="-1.37038960338281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925-4B18-9D36-2DCEB21AC078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25-4B18-9D36-2DCEB21AC078}"/>
                </c:ext>
              </c:extLst>
            </c:dLbl>
            <c:dLbl>
              <c:idx val="9"/>
              <c:layout>
                <c:manualLayout>
                  <c:x val="0"/>
                  <c:y val="-1.71298700422851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925-4B18-9D36-2DCEB21AC07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'G18'!$A$33:$A$42</c:f>
              <c:strCache>
                <c:ptCount val="10"/>
                <c:pt idx="0">
                  <c:v>Diferimiento del pago de intereses</c:v>
                </c:pt>
                <c:pt idx="1">
                  <c:v>Reducción en el monto de los pagos</c:v>
                </c:pt>
                <c:pt idx="2">
                  <c:v>Disminución de la tasa de interés del crédito</c:v>
                </c:pt>
                <c:pt idx="3">
                  <c:v>Períodos de gracia</c:v>
                </c:pt>
                <c:pt idx="4">
                  <c:v>Consolidación de créditos</c:v>
                </c:pt>
                <c:pt idx="5">
                  <c:v>Reducción de cuota a solo el pago de intereses</c:v>
                </c:pt>
                <c:pt idx="6">
                  <c:v>Condonación parcial del crédito</c:v>
                </c:pt>
                <c:pt idx="7">
                  <c:v>Capitalización de cuotas atrasadas</c:v>
                </c:pt>
                <c:pt idx="8">
                  <c:v>Otorgamiento de nuevos créditos para cumplir con obligaciones anteriores</c:v>
                </c:pt>
                <c:pt idx="9">
                  <c:v>Extensión del plazo del crédito</c:v>
                </c:pt>
              </c:strCache>
            </c:strRef>
          </c:cat>
          <c:val>
            <c:numRef>
              <c:f>'G18'!$C$33:$C$42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10</c:v>
                </c:pt>
                <c:pt idx="4">
                  <c:v>20</c:v>
                </c:pt>
                <c:pt idx="5">
                  <c:v>0</c:v>
                </c:pt>
                <c:pt idx="6">
                  <c:v>10</c:v>
                </c:pt>
                <c:pt idx="7">
                  <c:v>0</c:v>
                </c:pt>
                <c:pt idx="8">
                  <c:v>20</c:v>
                </c:pt>
                <c:pt idx="9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F925-4B18-9D36-2DCEB21AC07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36912"/>
        <c:axId val="318537472"/>
      </c:barChart>
      <c:catAx>
        <c:axId val="318536912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900"/>
            </a:pPr>
            <a:endParaRPr lang="es-CO"/>
          </a:p>
        </c:txPr>
        <c:crossAx val="318537472"/>
        <c:crosses val="autoZero"/>
        <c:auto val="1"/>
        <c:lblAlgn val="ctr"/>
        <c:lblOffset val="100"/>
        <c:noMultiLvlLbl val="0"/>
      </c:catAx>
      <c:valAx>
        <c:axId val="31853747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b="1"/>
                </a:pPr>
                <a:r>
                  <a:rPr lang="es-CO" b="1"/>
                  <a:t>(porcentaje)</a:t>
                </a:r>
              </a:p>
            </c:rich>
          </c:tx>
          <c:layout>
            <c:manualLayout>
              <c:xMode val="edge"/>
              <c:yMode val="edge"/>
              <c:x val="0.6117456256780246"/>
              <c:y val="0.86923465872180061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8536912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14986399734276623"/>
          <c:y val="0.9392131028874513"/>
          <c:w val="0.77206342705180164"/>
          <c:h val="5.930224777360285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'G19'!$B$6</c:f>
              <c:strCache>
                <c:ptCount val="1"/>
                <c:pt idx="0">
                  <c:v>Bancos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0070C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'G19'!$A$7:$A$10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'G19'!$B$7:$B$10</c:f>
              <c:numCache>
                <c:formatCode>0.0</c:formatCode>
                <c:ptCount val="4"/>
                <c:pt idx="0">
                  <c:v>31.19047619047619</c:v>
                </c:pt>
                <c:pt idx="1">
                  <c:v>35.595238095238095</c:v>
                </c:pt>
                <c:pt idx="2">
                  <c:v>12.5</c:v>
                </c:pt>
                <c:pt idx="3">
                  <c:v>20.714285714285719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F2-4C10-BBE3-F3DC0094BED1}"/>
            </c:ext>
          </c:extLst>
        </c:ser>
        <c:ser>
          <c:idx val="1"/>
          <c:order val="1"/>
          <c:tx>
            <c:strRef>
              <c:f>'G19'!$C$6</c:f>
              <c:strCache>
                <c:ptCount val="1"/>
                <c:pt idx="0">
                  <c:v>CFC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rgbClr val="9E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'G19'!$C$7:$C$10</c:f>
              <c:numCache>
                <c:formatCode>0.0</c:formatCode>
                <c:ptCount val="4"/>
                <c:pt idx="0">
                  <c:v>46.296296296296305</c:v>
                </c:pt>
                <c:pt idx="1">
                  <c:v>37.962962962962962</c:v>
                </c:pt>
                <c:pt idx="2">
                  <c:v>7.4074074074074083</c:v>
                </c:pt>
                <c:pt idx="3">
                  <c:v>8.3333333333333339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F2-4C10-BBE3-F3DC0094BED1}"/>
            </c:ext>
          </c:extLst>
        </c:ser>
        <c:ser>
          <c:idx val="2"/>
          <c:order val="2"/>
          <c:tx>
            <c:strRef>
              <c:f>'G19'!$D$6</c:f>
              <c:strCache>
                <c:ptCount val="1"/>
                <c:pt idx="0">
                  <c:v>Cooperativas</c:v>
                </c:pt>
              </c:strCache>
            </c:strRef>
          </c:tx>
          <c:invertIfNegative val="0"/>
          <c:dLbls>
            <c:dLbl>
              <c:idx val="1"/>
              <c:layout>
                <c:manualLayout>
                  <c:x val="2.6402640264026403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2F2-4C10-BBE3-F3DC0094BED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900" b="1">
                    <a:solidFill>
                      <a:schemeClr val="accent3">
                        <a:lumMod val="75000"/>
                      </a:schemeClr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'G19'!$D$7:$D$10</c:f>
              <c:numCache>
                <c:formatCode>0.0</c:formatCode>
                <c:ptCount val="4"/>
                <c:pt idx="0">
                  <c:v>40</c:v>
                </c:pt>
                <c:pt idx="1">
                  <c:v>30</c:v>
                </c:pt>
                <c:pt idx="2">
                  <c:v>10.000000000000002</c:v>
                </c:pt>
                <c:pt idx="3">
                  <c:v>20.000000000000004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F2-4C10-BBE3-F3DC0094BE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8541392"/>
        <c:axId val="318541952"/>
      </c:barChart>
      <c:catAx>
        <c:axId val="318541392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18541952"/>
        <c:crosses val="autoZero"/>
        <c:auto val="1"/>
        <c:lblAlgn val="ctr"/>
        <c:lblOffset val="100"/>
        <c:noMultiLvlLbl val="0"/>
      </c:catAx>
      <c:valAx>
        <c:axId val="318541952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8541392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57680413710658"/>
          <c:y val="0.92333380067641302"/>
          <c:w val="0.43052956004261844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7987751531058612E-2"/>
          <c:y val="0.13039070322347682"/>
          <c:w val="0.86957374514232222"/>
          <c:h val="0.689542118413273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'G19'!$B$13</c:f>
              <c:strCache>
                <c:ptCount val="1"/>
                <c:pt idx="0">
                  <c:v>Bancos</c:v>
                </c:pt>
              </c:strCache>
            </c:strRef>
          </c:tx>
          <c:spPr>
            <a:noFill/>
            <a:ln>
              <a:solidFill>
                <a:schemeClr val="tx2">
                  <a:lumMod val="60000"/>
                  <a:lumOff val="40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'G19'!$B$14:$B$17</c:f>
              <c:numCache>
                <c:formatCode>0.0</c:formatCode>
                <c:ptCount val="4"/>
                <c:pt idx="0">
                  <c:v>32.484848484848492</c:v>
                </c:pt>
                <c:pt idx="1">
                  <c:v>37.004329004329009</c:v>
                </c:pt>
                <c:pt idx="2">
                  <c:v>14.952380952380953</c:v>
                </c:pt>
                <c:pt idx="3">
                  <c:v>15.55844155844156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98-4714-8449-B9FE8360D56A}"/>
            </c:ext>
          </c:extLst>
        </c:ser>
        <c:ser>
          <c:idx val="1"/>
          <c:order val="1"/>
          <c:tx>
            <c:strRef>
              <c:f>'G19'!$C$13</c:f>
              <c:strCache>
                <c:ptCount val="1"/>
                <c:pt idx="0">
                  <c:v>CFC</c:v>
                </c:pt>
              </c:strCache>
            </c:strRef>
          </c:tx>
          <c:spPr>
            <a:noFill/>
            <a:ln>
              <a:solidFill>
                <a:srgbClr val="C00000"/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'G19'!$C$14:$C$17</c:f>
              <c:numCache>
                <c:formatCode>0.0</c:formatCode>
                <c:ptCount val="4"/>
                <c:pt idx="0">
                  <c:v>43.5</c:v>
                </c:pt>
                <c:pt idx="1">
                  <c:v>38.500000000000007</c:v>
                </c:pt>
                <c:pt idx="2">
                  <c:v>10.000000000000002</c:v>
                </c:pt>
                <c:pt idx="3">
                  <c:v>8.0000000000000018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98-4714-8449-B9FE8360D56A}"/>
            </c:ext>
          </c:extLst>
        </c:ser>
        <c:ser>
          <c:idx val="2"/>
          <c:order val="2"/>
          <c:tx>
            <c:strRef>
              <c:f>'G19'!$D$13</c:f>
              <c:strCache>
                <c:ptCount val="1"/>
                <c:pt idx="0">
                  <c:v>Cooperativas</c:v>
                </c:pt>
              </c:strCache>
            </c:strRef>
          </c:tx>
          <c:spPr>
            <a:noFill/>
            <a:ln>
              <a:solidFill>
                <a:schemeClr val="accent3">
                  <a:lumMod val="75000"/>
                </a:schemeClr>
              </a:solidFill>
            </a:ln>
          </c:spPr>
          <c:invertIfNegative val="0"/>
          <c:cat>
            <c:strRef>
              <c:f>'G19'!$A$14:$A$17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'G19'!$D$14:$D$17</c:f>
              <c:numCache>
                <c:formatCode>0.0</c:formatCode>
                <c:ptCount val="4"/>
                <c:pt idx="0">
                  <c:v>45.000000000000007</c:v>
                </c:pt>
                <c:pt idx="1">
                  <c:v>30</c:v>
                </c:pt>
                <c:pt idx="2">
                  <c:v>5</c:v>
                </c:pt>
                <c:pt idx="3">
                  <c:v>20.000000000000004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98-4714-8449-B9FE8360D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23520"/>
        <c:axId val="319024080"/>
      </c:barChart>
      <c:catAx>
        <c:axId val="3190235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crossAx val="319024080"/>
        <c:crosses val="autoZero"/>
        <c:auto val="1"/>
        <c:lblAlgn val="ctr"/>
        <c:lblOffset val="100"/>
        <c:noMultiLvlLbl val="0"/>
      </c:catAx>
      <c:valAx>
        <c:axId val="3190240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8.4210526315789506E-3"/>
              <c:y val="2.3940783975190769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9023520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30018101903928673"/>
          <c:y val="0.92333380067641302"/>
          <c:w val="0.43138378536016331"/>
          <c:h val="7.6666199323587023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5626219799448152"/>
          <c:y val="4.6449920343746967E-2"/>
          <c:w val="0.71383839463505971"/>
          <c:h val="0.76628807210469063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'G20'!$D$6</c:f>
              <c:strCache>
                <c:ptCount val="1"/>
                <c:pt idx="0">
                  <c:v>Cooperativas</c:v>
                </c:pt>
              </c:strCache>
            </c:strRef>
          </c:tx>
          <c:spPr>
            <a:solidFill>
              <a:srgbClr val="7F7F7F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'G20'!$D$7:$D$17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7.6923076923076925</c:v>
                </c:pt>
                <c:pt idx="5">
                  <c:v>7.6923076923076925</c:v>
                </c:pt>
                <c:pt idx="6">
                  <c:v>7.6923076923076925</c:v>
                </c:pt>
                <c:pt idx="7">
                  <c:v>23.076923076923077</c:v>
                </c:pt>
                <c:pt idx="8">
                  <c:v>0</c:v>
                </c:pt>
                <c:pt idx="9">
                  <c:v>23.076923076923077</c:v>
                </c:pt>
                <c:pt idx="10">
                  <c:v>30.76923076923077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FA-4366-8F1F-F6EBD82E5890}"/>
            </c:ext>
          </c:extLst>
        </c:ser>
        <c:ser>
          <c:idx val="1"/>
          <c:order val="1"/>
          <c:tx>
            <c:strRef>
              <c:f>'G20'!$C$6</c:f>
              <c:strCache>
                <c:ptCount val="1"/>
                <c:pt idx="0">
                  <c:v>CFC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'G20'!$C$7:$C$17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8.3333333333333321</c:v>
                </c:pt>
                <c:pt idx="5">
                  <c:v>0</c:v>
                </c:pt>
                <c:pt idx="6">
                  <c:v>8.3333333333333321</c:v>
                </c:pt>
                <c:pt idx="7">
                  <c:v>8.3333333333333321</c:v>
                </c:pt>
                <c:pt idx="8">
                  <c:v>33.333333333333329</c:v>
                </c:pt>
                <c:pt idx="9">
                  <c:v>33.333333333333329</c:v>
                </c:pt>
                <c:pt idx="10">
                  <c:v>8.3333333333333321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FA-4366-8F1F-F6EBD82E5890}"/>
            </c:ext>
          </c:extLst>
        </c:ser>
        <c:ser>
          <c:idx val="0"/>
          <c:order val="2"/>
          <c:tx>
            <c:strRef>
              <c:f>'G20'!$B$6</c:f>
              <c:strCache>
                <c:ptCount val="1"/>
                <c:pt idx="0">
                  <c:v>Bancos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'G20'!$A$7:$A$17</c:f>
              <c:strCache>
                <c:ptCount val="11"/>
                <c:pt idx="0">
                  <c:v>Exportadores</c:v>
                </c:pt>
                <c:pt idx="1">
                  <c:v>Comunicaciones</c:v>
                </c:pt>
                <c:pt idx="2">
                  <c:v>Importadores</c:v>
                </c:pt>
                <c:pt idx="3">
                  <c:v>Minería y petróleo</c:v>
                </c:pt>
                <c:pt idx="4">
                  <c:v>Agropecuario</c:v>
                </c:pt>
                <c:pt idx="5">
                  <c:v>Transporte</c:v>
                </c:pt>
                <c:pt idx="6">
                  <c:v>Construcción</c:v>
                </c:pt>
                <c:pt idx="7">
                  <c:v>Servicios</c:v>
                </c:pt>
                <c:pt idx="8">
                  <c:v>Industria</c:v>
                </c:pt>
                <c:pt idx="9">
                  <c:v>Comercio</c:v>
                </c:pt>
                <c:pt idx="10">
                  <c:v>Personas naturales</c:v>
                </c:pt>
              </c:strCache>
            </c:strRef>
          </c:cat>
          <c:val>
            <c:numRef>
              <c:f>'G20'!$B$7:$B$17</c:f>
              <c:numCache>
                <c:formatCode>0.0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2.8571428571428572</c:v>
                </c:pt>
                <c:pt idx="5">
                  <c:v>0</c:v>
                </c:pt>
                <c:pt idx="6">
                  <c:v>8.5714285714285712</c:v>
                </c:pt>
                <c:pt idx="7">
                  <c:v>22.857142857142858</c:v>
                </c:pt>
                <c:pt idx="8">
                  <c:v>11.428571428571429</c:v>
                </c:pt>
                <c:pt idx="9">
                  <c:v>25.714285714285712</c:v>
                </c:pt>
                <c:pt idx="10">
                  <c:v>28.571428571428569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4FA-4366-8F1F-F6EBD82E58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28000"/>
        <c:axId val="319028560"/>
      </c:barChart>
      <c:catAx>
        <c:axId val="319028000"/>
        <c:scaling>
          <c:orientation val="minMax"/>
        </c:scaling>
        <c:delete val="0"/>
        <c:axPos val="l"/>
        <c:numFmt formatCode="General" sourceLinked="0"/>
        <c:majorTickMark val="in"/>
        <c:minorTickMark val="none"/>
        <c:tickLblPos val="nextTo"/>
        <c:txPr>
          <a:bodyPr/>
          <a:lstStyle/>
          <a:p>
            <a:pPr>
              <a:defRPr sz="1200"/>
            </a:pPr>
            <a:endParaRPr lang="es-CO"/>
          </a:p>
        </c:txPr>
        <c:crossAx val="319028560"/>
        <c:crosses val="autoZero"/>
        <c:auto val="1"/>
        <c:lblAlgn val="ctr"/>
        <c:lblOffset val="100"/>
        <c:noMultiLvlLbl val="0"/>
      </c:catAx>
      <c:valAx>
        <c:axId val="31902856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s-CO"/>
                  <a:t>(porcentaje)</a:t>
                </a:r>
              </a:p>
            </c:rich>
          </c:tx>
          <c:layout>
            <c:manualLayout>
              <c:xMode val="edge"/>
              <c:yMode val="edge"/>
              <c:x val="0.52312173647977256"/>
              <c:y val="0.87736239470774724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902800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5.8656879861051885E-2"/>
          <c:y val="0.93084978426939968"/>
          <c:w val="0.90938840766161011"/>
          <c:h val="5.4011807870748753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1960767845198309"/>
          <c:w val="0.86351531577705509"/>
          <c:h val="0.6387370397874522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G20A!$K$4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G20A!$K$5:$K$8</c:f>
              <c:numCache>
                <c:formatCode>0.0</c:formatCode>
                <c:ptCount val="4"/>
                <c:pt idx="0">
                  <c:v>35.294117647058826</c:v>
                </c:pt>
                <c:pt idx="1">
                  <c:v>17.647058823529413</c:v>
                </c:pt>
                <c:pt idx="2">
                  <c:v>17.647058823529413</c:v>
                </c:pt>
                <c:pt idx="3">
                  <c:v>-11.76470588235294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F4-4685-9388-7F933ACF79B3}"/>
            </c:ext>
          </c:extLst>
        </c:ser>
        <c:ser>
          <c:idx val="0"/>
          <c:order val="1"/>
          <c:tx>
            <c:strRef>
              <c:f>G20A!$L$4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G20A!$A$5:$A$8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G20A!$L$5:$L$8</c:f>
              <c:numCache>
                <c:formatCode>0.0</c:formatCode>
                <c:ptCount val="4"/>
                <c:pt idx="0">
                  <c:v>28.571428571428569</c:v>
                </c:pt>
                <c:pt idx="1">
                  <c:v>28.571428571428569</c:v>
                </c:pt>
                <c:pt idx="2">
                  <c:v>7.1428571428571423</c:v>
                </c:pt>
                <c:pt idx="3">
                  <c:v>21.428571428571427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CF4-4685-9388-7F933ACF79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31920"/>
        <c:axId val="319032480"/>
      </c:barChart>
      <c:catAx>
        <c:axId val="31903192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050"/>
            </a:pPr>
            <a:endParaRPr lang="es-CO"/>
          </a:p>
        </c:txPr>
        <c:crossAx val="319032480"/>
        <c:crosses val="autoZero"/>
        <c:auto val="1"/>
        <c:lblAlgn val="ctr"/>
        <c:lblOffset val="100"/>
        <c:noMultiLvlLbl val="0"/>
      </c:catAx>
      <c:valAx>
        <c:axId val="31903248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.0" sourceLinked="1"/>
        <c:majorTickMark val="in"/>
        <c:minorTickMark val="none"/>
        <c:tickLblPos val="nextTo"/>
        <c:crossAx val="31903192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30431131740840456"/>
          <c:y val="0.94092880289600589"/>
          <c:w val="0.4058975859466436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3374787682374418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G20B!$K$4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G20B!$K$5:$K$8</c:f>
              <c:numCache>
                <c:formatCode>0</c:formatCode>
                <c:ptCount val="4"/>
                <c:pt idx="0">
                  <c:v>-40</c:v>
                </c:pt>
                <c:pt idx="1">
                  <c:v>50</c:v>
                </c:pt>
                <c:pt idx="2">
                  <c:v>-10</c:v>
                </c:pt>
                <c:pt idx="3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863-4653-93A0-CB8F62B86C01}"/>
            </c:ext>
          </c:extLst>
        </c:ser>
        <c:ser>
          <c:idx val="0"/>
          <c:order val="1"/>
          <c:tx>
            <c:strRef>
              <c:f>G20B!$L$4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G20B!$A$5:$A$8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G20B!$L$5:$L$8</c:f>
              <c:numCache>
                <c:formatCode>0</c:formatCode>
                <c:ptCount val="4"/>
                <c:pt idx="0">
                  <c:v>-42.857142857142854</c:v>
                </c:pt>
                <c:pt idx="1">
                  <c:v>-28.571428571428569</c:v>
                </c:pt>
                <c:pt idx="2">
                  <c:v>0</c:v>
                </c:pt>
                <c:pt idx="3">
                  <c:v>14.285714285714285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863-4653-93A0-CB8F62B86C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035840"/>
        <c:axId val="319036400"/>
      </c:barChart>
      <c:catAx>
        <c:axId val="319035840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19036400"/>
        <c:crosses val="autoZero"/>
        <c:auto val="1"/>
        <c:lblAlgn val="ctr"/>
        <c:lblOffset val="100"/>
        <c:noMultiLvlLbl val="0"/>
      </c:catAx>
      <c:valAx>
        <c:axId val="319036400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0" sourceLinked="1"/>
        <c:majorTickMark val="in"/>
        <c:minorTickMark val="none"/>
        <c:tickLblPos val="nextTo"/>
        <c:crossAx val="319035840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3485395985067839"/>
          <c:y val="0.94092880289600589"/>
          <c:w val="0.4902386629810253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718418778644339E-2"/>
          <c:y val="0.20758757414791459"/>
          <c:w val="0.86351531577705509"/>
          <c:h val="0.627226250159368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G20C!$K$4</c:f>
              <c:strCache>
                <c:ptCount val="1"/>
                <c:pt idx="0">
                  <c:v>jun-16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G20C!$K$5:$K$8</c:f>
              <c:numCache>
                <c:formatCode>General</c:formatCode>
                <c:ptCount val="4"/>
                <c:pt idx="0">
                  <c:v>-20</c:v>
                </c:pt>
                <c:pt idx="1">
                  <c:v>-60</c:v>
                </c:pt>
                <c:pt idx="2">
                  <c:v>-60</c:v>
                </c:pt>
                <c:pt idx="3">
                  <c:v>-40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38E-4EB4-8EC3-FA77C0907871}"/>
            </c:ext>
          </c:extLst>
        </c:ser>
        <c:ser>
          <c:idx val="0"/>
          <c:order val="1"/>
          <c:tx>
            <c:strRef>
              <c:f>G20C!$L$4</c:f>
              <c:strCache>
                <c:ptCount val="1"/>
                <c:pt idx="0">
                  <c:v>sep-16</c:v>
                </c:pt>
              </c:strCache>
            </c:strRef>
          </c:tx>
          <c:invertIfNegative val="0"/>
          <c:cat>
            <c:strRef>
              <c:f>G20C!$A$5:$A$8</c:f>
              <c:strCache>
                <c:ptCount val="4"/>
                <c:pt idx="0">
                  <c:v>Consumo</c:v>
                </c:pt>
                <c:pt idx="1">
                  <c:v>Comercial</c:v>
                </c:pt>
                <c:pt idx="2">
                  <c:v>Vivienda</c:v>
                </c:pt>
                <c:pt idx="3">
                  <c:v>Microcrédito</c:v>
                </c:pt>
              </c:strCache>
            </c:strRef>
          </c:cat>
          <c:val>
            <c:numRef>
              <c:f>G20C!$L$5:$L$8</c:f>
              <c:numCache>
                <c:formatCode>General</c:formatCode>
                <c:ptCount val="4"/>
                <c:pt idx="0">
                  <c:v>25</c:v>
                </c:pt>
                <c:pt idx="1">
                  <c:v>0</c:v>
                </c:pt>
                <c:pt idx="2">
                  <c:v>-50</c:v>
                </c:pt>
                <c:pt idx="3">
                  <c:v>-25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38E-4EB4-8EC3-FA77C09078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38208"/>
        <c:axId val="319138768"/>
      </c:barChart>
      <c:catAx>
        <c:axId val="319138208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low"/>
        <c:txPr>
          <a:bodyPr/>
          <a:lstStyle/>
          <a:p>
            <a:pPr>
              <a:defRPr sz="1100"/>
            </a:pPr>
            <a:endParaRPr lang="es-CO"/>
          </a:p>
        </c:txPr>
        <c:crossAx val="319138768"/>
        <c:crosses val="autoZero"/>
        <c:auto val="1"/>
        <c:lblAlgn val="ctr"/>
        <c:lblOffset val="100"/>
        <c:noMultiLvlLbl val="0"/>
      </c:catAx>
      <c:valAx>
        <c:axId val="3191387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del balance de respuestas)</a:t>
                </a:r>
              </a:p>
            </c:rich>
          </c:tx>
          <c:layout>
            <c:manualLayout>
              <c:xMode val="edge"/>
              <c:yMode val="edge"/>
              <c:x val="7.4418597383278072E-3"/>
              <c:y val="2.2006454501564663E-2"/>
            </c:manualLayout>
          </c:layout>
          <c:overlay val="0"/>
        </c:title>
        <c:numFmt formatCode="General" sourceLinked="1"/>
        <c:majorTickMark val="in"/>
        <c:minorTickMark val="none"/>
        <c:tickLblPos val="nextTo"/>
        <c:crossAx val="3191382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0.25966015897843775"/>
          <c:y val="0.94092880289600589"/>
          <c:w val="0.50264176254490511"/>
          <c:h val="5.907119710399409E-2"/>
        </c:manualLayout>
      </c:layout>
      <c:overlay val="0"/>
      <c:txPr>
        <a:bodyPr/>
        <a:lstStyle/>
        <a:p>
          <a:pPr>
            <a:defRPr sz="1100"/>
          </a:pPr>
          <a:endParaRPr lang="es-CO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  <a:cs typeface="Times New Roman" panose="02020603050405020304" pitchFamily="18" charset="0"/>
        </a:defRPr>
      </a:pPr>
      <a:endParaRPr lang="es-CO"/>
    </a:p>
  </c:tx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G7A!$B$7:$B$16</c:f>
              <c:numCache>
                <c:formatCode>0.0</c:formatCode>
                <c:ptCount val="10"/>
                <c:pt idx="0">
                  <c:v>3.8</c:v>
                </c:pt>
                <c:pt idx="1">
                  <c:v>3.2666666666666666</c:v>
                </c:pt>
                <c:pt idx="2">
                  <c:v>3.2666666666666666</c:v>
                </c:pt>
                <c:pt idx="3">
                  <c:v>3.1333333333333333</c:v>
                </c:pt>
                <c:pt idx="4">
                  <c:v>2.8666666666666667</c:v>
                </c:pt>
                <c:pt idx="5">
                  <c:v>2.8</c:v>
                </c:pt>
                <c:pt idx="6">
                  <c:v>2.7333333333333334</c:v>
                </c:pt>
                <c:pt idx="7">
                  <c:v>2.6666666666666665</c:v>
                </c:pt>
                <c:pt idx="8">
                  <c:v>2.0666666666666669</c:v>
                </c:pt>
                <c:pt idx="9">
                  <c:v>2.0666666666666669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77-4985-9240-293F8715A7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41568"/>
        <c:axId val="319142128"/>
      </c:barChart>
      <c:catAx>
        <c:axId val="319141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42128"/>
        <c:crosses val="autoZero"/>
        <c:auto val="1"/>
        <c:lblAlgn val="ctr"/>
        <c:lblOffset val="100"/>
        <c:noMultiLvlLbl val="0"/>
      </c:catAx>
      <c:valAx>
        <c:axId val="31914212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4156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G7A!$A$7:$A$16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Importadores</c:v>
                </c:pt>
                <c:pt idx="8">
                  <c:v>Departamentos y municipios</c:v>
                </c:pt>
                <c:pt idx="9">
                  <c:v>Agropecuario</c:v>
                </c:pt>
              </c:strCache>
            </c:strRef>
          </c:cat>
          <c:val>
            <c:numRef>
              <c:f>G7A!$C$7:$C$16</c:f>
              <c:numCache>
                <c:formatCode>0.0</c:formatCode>
                <c:ptCount val="10"/>
                <c:pt idx="0">
                  <c:v>33.299999999999997</c:v>
                </c:pt>
                <c:pt idx="1">
                  <c:v>13.3</c:v>
                </c:pt>
                <c:pt idx="2">
                  <c:v>20</c:v>
                </c:pt>
                <c:pt idx="3">
                  <c:v>13.3</c:v>
                </c:pt>
                <c:pt idx="4">
                  <c:v>0</c:v>
                </c:pt>
                <c:pt idx="5">
                  <c:v>0</c:v>
                </c:pt>
                <c:pt idx="6">
                  <c:v>6.7</c:v>
                </c:pt>
                <c:pt idx="7">
                  <c:v>20</c:v>
                </c:pt>
                <c:pt idx="8">
                  <c:v>46.7</c:v>
                </c:pt>
                <c:pt idx="9">
                  <c:v>93.3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5F-498F-B593-EE5CC1A59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44368"/>
        <c:axId val="319144928"/>
      </c:barChart>
      <c:catAx>
        <c:axId val="3191443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44928"/>
        <c:crosses val="autoZero"/>
        <c:auto val="1"/>
        <c:lblAlgn val="ctr"/>
        <c:lblOffset val="100"/>
        <c:noMultiLvlLbl val="0"/>
      </c:catAx>
      <c:valAx>
        <c:axId val="3191449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443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8233865228508068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'G2'!$B$12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'G2'!$C$12:$AO$12</c:f>
              <c:numCache>
                <c:formatCode>_(* #,##0.00_);_(* \(#,##0.00\);_(* "-"??_);_(@_)</c:formatCode>
                <c:ptCount val="39"/>
                <c:pt idx="0">
                  <c:v>-55.000000000000007</c:v>
                </c:pt>
                <c:pt idx="1">
                  <c:v>-40.909090909090914</c:v>
                </c:pt>
                <c:pt idx="2">
                  <c:v>-40.909090909090899</c:v>
                </c:pt>
                <c:pt idx="3">
                  <c:v>-9.0909090909090917</c:v>
                </c:pt>
                <c:pt idx="4">
                  <c:v>0</c:v>
                </c:pt>
                <c:pt idx="5">
                  <c:v>38.888888888888893</c:v>
                </c:pt>
                <c:pt idx="6">
                  <c:v>77.777777777777786</c:v>
                </c:pt>
                <c:pt idx="7">
                  <c:v>37.5</c:v>
                </c:pt>
                <c:pt idx="8">
                  <c:v>43.75</c:v>
                </c:pt>
                <c:pt idx="9">
                  <c:v>50</c:v>
                </c:pt>
                <c:pt idx="10">
                  <c:v>64.285714285714292</c:v>
                </c:pt>
                <c:pt idx="11">
                  <c:v>26.666666666666668</c:v>
                </c:pt>
                <c:pt idx="12">
                  <c:v>7.0000000000000009</c:v>
                </c:pt>
                <c:pt idx="13">
                  <c:v>-15</c:v>
                </c:pt>
                <c:pt idx="14">
                  <c:v>46.666666666666664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17.647058823529413</c:v>
                </c:pt>
                <c:pt idx="18">
                  <c:v>28.571428571428569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22.222222222222221</c:v>
                </c:pt>
                <c:pt idx="23">
                  <c:v>-11.111111111111111</c:v>
                </c:pt>
                <c:pt idx="24">
                  <c:v>-21.428571428571427</c:v>
                </c:pt>
                <c:pt idx="25">
                  <c:v>7.6923076923076925</c:v>
                </c:pt>
                <c:pt idx="26">
                  <c:v>27.27272727272727</c:v>
                </c:pt>
                <c:pt idx="27">
                  <c:v>-11.111111111111111</c:v>
                </c:pt>
                <c:pt idx="28">
                  <c:v>-20</c:v>
                </c:pt>
                <c:pt idx="29">
                  <c:v>-12.5</c:v>
                </c:pt>
                <c:pt idx="30">
                  <c:v>-10</c:v>
                </c:pt>
                <c:pt idx="31">
                  <c:v>0</c:v>
                </c:pt>
                <c:pt idx="32">
                  <c:v>10</c:v>
                </c:pt>
                <c:pt idx="33">
                  <c:v>22.222222222222221</c:v>
                </c:pt>
                <c:pt idx="34">
                  <c:v>0</c:v>
                </c:pt>
                <c:pt idx="35">
                  <c:v>22.222222222222221</c:v>
                </c:pt>
                <c:pt idx="36">
                  <c:v>-12.5</c:v>
                </c:pt>
                <c:pt idx="37">
                  <c:v>44.444444444444443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1FC-4DA7-91D7-F4F457B8E086}"/>
            </c:ext>
          </c:extLst>
        </c:ser>
        <c:ser>
          <c:idx val="1"/>
          <c:order val="1"/>
          <c:tx>
            <c:strRef>
              <c:f>'G2'!$B$13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'G2'!$C$13:$AO$13</c:f>
              <c:numCache>
                <c:formatCode>_(* #,##0.00_);_(* \(#,##0.00\);_(* "-"??_);_(@_)</c:formatCode>
                <c:ptCount val="39"/>
                <c:pt idx="0">
                  <c:v>-39.284617625675466</c:v>
                </c:pt>
                <c:pt idx="1">
                  <c:v>-37.886468018349987</c:v>
                </c:pt>
                <c:pt idx="2">
                  <c:v>-2.859898811972148</c:v>
                </c:pt>
                <c:pt idx="3">
                  <c:v>9.2380180351110877</c:v>
                </c:pt>
                <c:pt idx="4">
                  <c:v>14.608702511404159</c:v>
                </c:pt>
                <c:pt idx="5">
                  <c:v>39.639387332361828</c:v>
                </c:pt>
                <c:pt idx="6">
                  <c:v>36.398239683789733</c:v>
                </c:pt>
                <c:pt idx="7">
                  <c:v>3.0137335493753241</c:v>
                </c:pt>
                <c:pt idx="8">
                  <c:v>37.148918969394437</c:v>
                </c:pt>
                <c:pt idx="9">
                  <c:v>29.56332825123441</c:v>
                </c:pt>
                <c:pt idx="10">
                  <c:v>30.430690265901866</c:v>
                </c:pt>
                <c:pt idx="11">
                  <c:v>29.77930359250956</c:v>
                </c:pt>
                <c:pt idx="12">
                  <c:v>15.711929197137763</c:v>
                </c:pt>
                <c:pt idx="13">
                  <c:v>4.6473960407521808</c:v>
                </c:pt>
                <c:pt idx="14">
                  <c:v>0.92992444245270278</c:v>
                </c:pt>
                <c:pt idx="15">
                  <c:v>-23.176695839327486</c:v>
                </c:pt>
                <c:pt idx="16">
                  <c:v>-15.736495276972398</c:v>
                </c:pt>
                <c:pt idx="17">
                  <c:v>-18.429780856660528</c:v>
                </c:pt>
                <c:pt idx="18">
                  <c:v>22.048974044728482</c:v>
                </c:pt>
                <c:pt idx="19">
                  <c:v>-18.936616496075498</c:v>
                </c:pt>
                <c:pt idx="20">
                  <c:v>32.13462330744705</c:v>
                </c:pt>
                <c:pt idx="21">
                  <c:v>15.876212368018198</c:v>
                </c:pt>
                <c:pt idx="22">
                  <c:v>-11.111111111111111</c:v>
                </c:pt>
                <c:pt idx="23">
                  <c:v>-19.064652353232539</c:v>
                </c:pt>
                <c:pt idx="24">
                  <c:v>-15.498526521026065</c:v>
                </c:pt>
                <c:pt idx="25">
                  <c:v>4.3938532153989129</c:v>
                </c:pt>
                <c:pt idx="26">
                  <c:v>8.9894405645254203</c:v>
                </c:pt>
                <c:pt idx="27">
                  <c:v>-23.131951142664871</c:v>
                </c:pt>
                <c:pt idx="28">
                  <c:v>-8.9036708492562671</c:v>
                </c:pt>
                <c:pt idx="29">
                  <c:v>-44.523005774201792</c:v>
                </c:pt>
                <c:pt idx="30">
                  <c:v>-7.7462942725954802</c:v>
                </c:pt>
                <c:pt idx="31">
                  <c:v>-22.946519975025804</c:v>
                </c:pt>
                <c:pt idx="32">
                  <c:v>-45.309178625757504</c:v>
                </c:pt>
                <c:pt idx="33">
                  <c:v>6.3370987148811704</c:v>
                </c:pt>
                <c:pt idx="34">
                  <c:v>-11.285038301968292</c:v>
                </c:pt>
                <c:pt idx="35">
                  <c:v>-0.41189508587161394</c:v>
                </c:pt>
                <c:pt idx="36">
                  <c:v>-2.8392873199176254</c:v>
                </c:pt>
                <c:pt idx="37">
                  <c:v>5.4774902018021363</c:v>
                </c:pt>
                <c:pt idx="38">
                  <c:v>6.5201288815755989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1FC-4DA7-91D7-F4F457B8E086}"/>
            </c:ext>
          </c:extLst>
        </c:ser>
        <c:ser>
          <c:idx val="2"/>
          <c:order val="2"/>
          <c:tx>
            <c:strRef>
              <c:f>'G2'!$B$14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'G2'!$C$14:$AO$14</c:f>
              <c:numCache>
                <c:formatCode>_(* #,##0.00_);_(* \(#,##0.00\);_(* "-"??_);_(@_)</c:formatCode>
                <c:ptCount val="39"/>
                <c:pt idx="0">
                  <c:v>-20</c:v>
                </c:pt>
                <c:pt idx="1">
                  <c:v>-13.636363636363635</c:v>
                </c:pt>
                <c:pt idx="2">
                  <c:v>-9.0909090909090917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16.666666666666664</c:v>
                </c:pt>
                <c:pt idx="6">
                  <c:v>22.222222222222221</c:v>
                </c:pt>
                <c:pt idx="7">
                  <c:v>-6.25</c:v>
                </c:pt>
                <c:pt idx="8">
                  <c:v>6.25</c:v>
                </c:pt>
                <c:pt idx="9">
                  <c:v>21.428571428571427</c:v>
                </c:pt>
                <c:pt idx="10">
                  <c:v>7.1428571428571423</c:v>
                </c:pt>
                <c:pt idx="11">
                  <c:v>6.666666666666667</c:v>
                </c:pt>
                <c:pt idx="12">
                  <c:v>0</c:v>
                </c:pt>
                <c:pt idx="13">
                  <c:v>-8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-5.8823529411764701</c:v>
                </c:pt>
                <c:pt idx="18">
                  <c:v>0</c:v>
                </c:pt>
                <c:pt idx="19">
                  <c:v>20</c:v>
                </c:pt>
                <c:pt idx="20">
                  <c:v>9.0909090909090917</c:v>
                </c:pt>
                <c:pt idx="21">
                  <c:v>14.285714285714285</c:v>
                </c:pt>
                <c:pt idx="22">
                  <c:v>11.111111111111111</c:v>
                </c:pt>
                <c:pt idx="23">
                  <c:v>22.222222222222221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-12.5</c:v>
                </c:pt>
                <c:pt idx="30">
                  <c:v>10</c:v>
                </c:pt>
                <c:pt idx="31">
                  <c:v>0</c:v>
                </c:pt>
                <c:pt idx="32">
                  <c:v>-10</c:v>
                </c:pt>
                <c:pt idx="33">
                  <c:v>-11.111111111111111</c:v>
                </c:pt>
                <c:pt idx="34">
                  <c:v>14.285714285714285</c:v>
                </c:pt>
                <c:pt idx="35">
                  <c:v>0</c:v>
                </c:pt>
                <c:pt idx="36">
                  <c:v>12.5</c:v>
                </c:pt>
                <c:pt idx="37">
                  <c:v>22.222222222222221</c:v>
                </c:pt>
                <c:pt idx="38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1FC-4DA7-91D7-F4F457B8E086}"/>
            </c:ext>
          </c:extLst>
        </c:ser>
        <c:ser>
          <c:idx val="3"/>
          <c:order val="3"/>
          <c:tx>
            <c:strRef>
              <c:f>'G2'!$B$15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'G2'!$C$15:$AO$15</c:f>
              <c:numCache>
                <c:formatCode>_(* #,##0.00_);_(* \(#,##0.00\);_(* "-"??_);_(@_)</c:formatCode>
                <c:ptCount val="39"/>
                <c:pt idx="0">
                  <c:v>-5</c:v>
                </c:pt>
                <c:pt idx="1">
                  <c:v>-18.181818181818183</c:v>
                </c:pt>
                <c:pt idx="2">
                  <c:v>-27.27272727272727</c:v>
                </c:pt>
                <c:pt idx="3">
                  <c:v>-4.5454545454545459</c:v>
                </c:pt>
                <c:pt idx="4">
                  <c:v>-5.5555555555555554</c:v>
                </c:pt>
                <c:pt idx="5">
                  <c:v>-11.111111111111111</c:v>
                </c:pt>
                <c:pt idx="6">
                  <c:v>5.5555555555555554</c:v>
                </c:pt>
                <c:pt idx="7">
                  <c:v>0</c:v>
                </c:pt>
                <c:pt idx="8">
                  <c:v>0</c:v>
                </c:pt>
                <c:pt idx="9">
                  <c:v>14.285714285714285</c:v>
                </c:pt>
                <c:pt idx="10">
                  <c:v>14.285714285714285</c:v>
                </c:pt>
                <c:pt idx="11">
                  <c:v>13.333333333333334</c:v>
                </c:pt>
                <c:pt idx="12">
                  <c:v>0</c:v>
                </c:pt>
                <c:pt idx="13">
                  <c:v>8</c:v>
                </c:pt>
                <c:pt idx="14">
                  <c:v>6.666666666666667</c:v>
                </c:pt>
                <c:pt idx="15">
                  <c:v>-18.75</c:v>
                </c:pt>
                <c:pt idx="16">
                  <c:v>13.333333333333334</c:v>
                </c:pt>
                <c:pt idx="17">
                  <c:v>-5.8823529411764701</c:v>
                </c:pt>
                <c:pt idx="18">
                  <c:v>7.1428571428571423</c:v>
                </c:pt>
                <c:pt idx="19">
                  <c:v>-10</c:v>
                </c:pt>
                <c:pt idx="20">
                  <c:v>-9.0909090909090917</c:v>
                </c:pt>
                <c:pt idx="21">
                  <c:v>0</c:v>
                </c:pt>
                <c:pt idx="22">
                  <c:v>-22.222222222222221</c:v>
                </c:pt>
                <c:pt idx="23">
                  <c:v>11.111111111111111</c:v>
                </c:pt>
                <c:pt idx="24">
                  <c:v>-7.1428571428571423</c:v>
                </c:pt>
                <c:pt idx="25">
                  <c:v>7.6923076923076925</c:v>
                </c:pt>
                <c:pt idx="26">
                  <c:v>0</c:v>
                </c:pt>
                <c:pt idx="27">
                  <c:v>0</c:v>
                </c:pt>
                <c:pt idx="28">
                  <c:v>-10</c:v>
                </c:pt>
                <c:pt idx="29">
                  <c:v>-12.5</c:v>
                </c:pt>
                <c:pt idx="30">
                  <c:v>10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-11.111111111111111</c:v>
                </c:pt>
                <c:pt idx="36">
                  <c:v>25</c:v>
                </c:pt>
                <c:pt idx="37">
                  <c:v>11.111111111111111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1FC-4DA7-91D7-F4F457B8E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08636608"/>
        <c:axId val="308637168"/>
      </c:lineChart>
      <c:dateAx>
        <c:axId val="308636608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08637168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0863716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08636608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G7B!$C$3:$C$13</c:f>
              <c:numCache>
                <c:formatCode>0.0</c:formatCode>
                <c:ptCount val="11"/>
                <c:pt idx="0">
                  <c:v>-17.592592592592592</c:v>
                </c:pt>
                <c:pt idx="1">
                  <c:v>-15.423280423280422</c:v>
                </c:pt>
                <c:pt idx="2">
                  <c:v>-11.481481481481481</c:v>
                </c:pt>
                <c:pt idx="3">
                  <c:v>-10.952380952380953</c:v>
                </c:pt>
                <c:pt idx="4">
                  <c:v>-9.8148148148148149</c:v>
                </c:pt>
                <c:pt idx="5">
                  <c:v>-9.2592592592592595</c:v>
                </c:pt>
                <c:pt idx="6">
                  <c:v>-9.1005291005291014</c:v>
                </c:pt>
                <c:pt idx="7">
                  <c:v>-6.8783068783068781</c:v>
                </c:pt>
                <c:pt idx="8">
                  <c:v>-4.2857142857142856</c:v>
                </c:pt>
                <c:pt idx="9">
                  <c:v>-2.7777777777777777</c:v>
                </c:pt>
                <c:pt idx="10">
                  <c:v>-2.4338624338624339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42C-4D2F-934E-0377560236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47168"/>
        <c:axId val="319147728"/>
      </c:barChart>
      <c:catAx>
        <c:axId val="319147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47728"/>
        <c:crosses val="autoZero"/>
        <c:auto val="1"/>
        <c:lblAlgn val="ctr"/>
        <c:lblOffset val="100"/>
        <c:noMultiLvlLbl val="0"/>
      </c:catAx>
      <c:valAx>
        <c:axId val="3191477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47168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G7B!$B$3:$B$13</c:f>
              <c:strCache>
                <c:ptCount val="11"/>
                <c:pt idx="0">
                  <c:v>Construcción</c:v>
                </c:pt>
                <c:pt idx="1">
                  <c:v>Agropecuario</c:v>
                </c:pt>
                <c:pt idx="2">
                  <c:v>Comercio</c:v>
                </c:pt>
                <c:pt idx="3">
                  <c:v>Importadores</c:v>
                </c:pt>
                <c:pt idx="4">
                  <c:v>Servicios</c:v>
                </c:pt>
                <c:pt idx="5">
                  <c:v>Industria</c:v>
                </c:pt>
                <c:pt idx="6">
                  <c:v>Personas naturales</c:v>
                </c:pt>
                <c:pt idx="7">
                  <c:v>Departamentos y municipios</c:v>
                </c:pt>
                <c:pt idx="8">
                  <c:v>Comunicaciones</c:v>
                </c:pt>
                <c:pt idx="9">
                  <c:v>Otro</c:v>
                </c:pt>
                <c:pt idx="10">
                  <c:v>Exportadores</c:v>
                </c:pt>
              </c:strCache>
            </c:strRef>
          </c:cat>
          <c:val>
            <c:numRef>
              <c:f>G7B!$D$3:$D$13</c:f>
              <c:numCache>
                <c:formatCode>0.0</c:formatCode>
                <c:ptCount val="11"/>
                <c:pt idx="0">
                  <c:v>0</c:v>
                </c:pt>
                <c:pt idx="1">
                  <c:v>90</c:v>
                </c:pt>
                <c:pt idx="2">
                  <c:v>30</c:v>
                </c:pt>
                <c:pt idx="3">
                  <c:v>10</c:v>
                </c:pt>
                <c:pt idx="4">
                  <c:v>10</c:v>
                </c:pt>
                <c:pt idx="5">
                  <c:v>10</c:v>
                </c:pt>
                <c:pt idx="6">
                  <c:v>30</c:v>
                </c:pt>
                <c:pt idx="7">
                  <c:v>20</c:v>
                </c:pt>
                <c:pt idx="8">
                  <c:v>0</c:v>
                </c:pt>
                <c:pt idx="9">
                  <c:v>10</c:v>
                </c:pt>
                <c:pt idx="10">
                  <c:v>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CB-4A53-AB46-4B010DEB3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49968"/>
        <c:axId val="319150528"/>
      </c:barChart>
      <c:catAx>
        <c:axId val="319149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50528"/>
        <c:crosses val="autoZero"/>
        <c:auto val="1"/>
        <c:lblAlgn val="ctr"/>
        <c:lblOffset val="100"/>
        <c:noMultiLvlLbl val="0"/>
      </c:catAx>
      <c:valAx>
        <c:axId val="319150528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499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27245938333788"/>
          <c:w val="0.81932992853674891"/>
          <c:h val="0.5279371401153079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G7C!$C$3:$C$12</c:f>
              <c:numCache>
                <c:formatCode>0.0</c:formatCode>
                <c:ptCount val="10"/>
                <c:pt idx="0">
                  <c:v>3.75</c:v>
                </c:pt>
                <c:pt idx="1">
                  <c:v>3.5</c:v>
                </c:pt>
                <c:pt idx="2">
                  <c:v>3.25</c:v>
                </c:pt>
                <c:pt idx="3">
                  <c:v>3.25</c:v>
                </c:pt>
                <c:pt idx="4">
                  <c:v>3.25</c:v>
                </c:pt>
                <c:pt idx="5">
                  <c:v>2.75</c:v>
                </c:pt>
                <c:pt idx="6">
                  <c:v>2.5</c:v>
                </c:pt>
                <c:pt idx="7">
                  <c:v>2.5</c:v>
                </c:pt>
                <c:pt idx="8">
                  <c:v>2.25</c:v>
                </c:pt>
                <c:pt idx="9">
                  <c:v>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1D2-4F38-AC89-CF2CCE0450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52768"/>
        <c:axId val="319153328"/>
      </c:barChart>
      <c:catAx>
        <c:axId val="319152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53328"/>
        <c:crosses val="autoZero"/>
        <c:auto val="1"/>
        <c:lblAlgn val="ctr"/>
        <c:lblOffset val="100"/>
        <c:noMultiLvlLbl val="0"/>
      </c:catAx>
      <c:valAx>
        <c:axId val="319153328"/>
        <c:scaling>
          <c:orientation val="minMax"/>
          <c:max val="5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Rentabilidad</a:t>
                </a:r>
                <a:br>
                  <a:rPr lang="es-CO"/>
                </a:br>
                <a:r>
                  <a:rPr lang="es-CO"/>
                  <a:t>(de</a:t>
                </a:r>
                <a:r>
                  <a:rPr lang="es-CO" baseline="0"/>
                  <a:t> 1 a 5)</a:t>
                </a:r>
                <a:endParaRPr lang="es-CO"/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52768"/>
        <c:crosses val="autoZero"/>
        <c:crossBetween val="between"/>
        <c:majorUnit val="1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093974013838009E-2"/>
          <c:y val="0.14677494308921188"/>
          <c:w val="0.81932992853674891"/>
          <c:h val="0.48944658467921176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EAB200"/>
            </a:solidFill>
          </c:spPr>
          <c:invertIfNegative val="0"/>
          <c:cat>
            <c:strRef>
              <c:f>G7C!$B$3:$B$12</c:f>
              <c:strCache>
                <c:ptCount val="10"/>
                <c:pt idx="0">
                  <c:v>Personas naturales</c:v>
                </c:pt>
                <c:pt idx="1">
                  <c:v>Exportadores</c:v>
                </c:pt>
                <c:pt idx="2">
                  <c:v>Comercio</c:v>
                </c:pt>
                <c:pt idx="3">
                  <c:v>Servicios</c:v>
                </c:pt>
                <c:pt idx="4">
                  <c:v>Industria</c:v>
                </c:pt>
                <c:pt idx="5">
                  <c:v>Comunicaciones</c:v>
                </c:pt>
                <c:pt idx="6">
                  <c:v>Construcción</c:v>
                </c:pt>
                <c:pt idx="7">
                  <c:v>Departamentos y municipios</c:v>
                </c:pt>
                <c:pt idx="8">
                  <c:v>Agropecuario</c:v>
                </c:pt>
                <c:pt idx="9">
                  <c:v>Importadores</c:v>
                </c:pt>
              </c:strCache>
            </c:strRef>
          </c:cat>
          <c:val>
            <c:numRef>
              <c:f>G7C!$D$3:$D$12</c:f>
              <c:numCache>
                <c:formatCode>0.0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75</c:v>
                </c:pt>
                <c:pt idx="7">
                  <c:v>0</c:v>
                </c:pt>
                <c:pt idx="8">
                  <c:v>100</c:v>
                </c:pt>
                <c:pt idx="9">
                  <c:v>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0D-4DD6-A54B-AFD8F6C6E3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9155568"/>
        <c:axId val="319156128"/>
      </c:barChart>
      <c:catAx>
        <c:axId val="3191555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s-CO"/>
          </a:p>
        </c:txPr>
        <c:crossAx val="319156128"/>
        <c:crosses val="autoZero"/>
        <c:auto val="1"/>
        <c:lblAlgn val="ctr"/>
        <c:lblOffset val="100"/>
        <c:noMultiLvlLbl val="0"/>
      </c:catAx>
      <c:valAx>
        <c:axId val="319156128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de respuestas)</a:t>
                </a:r>
              </a:p>
            </c:rich>
          </c:tx>
          <c:layout>
            <c:manualLayout>
              <c:xMode val="edge"/>
              <c:yMode val="edge"/>
              <c:x val="4.2524374410482313E-3"/>
              <c:y val="1.2482587258230936E-2"/>
            </c:manualLayout>
          </c:layout>
          <c:overlay val="0"/>
        </c:title>
        <c:numFmt formatCode="#,##0.0" sourceLinked="0"/>
        <c:majorTickMark val="out"/>
        <c:minorTickMark val="none"/>
        <c:tickLblPos val="nextTo"/>
        <c:crossAx val="319155568"/>
        <c:crosses val="autoZero"/>
        <c:crossBetween val="between"/>
        <c:majorUnit val="20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ZapfHumnst BT" panose="020B0502050508020304" pitchFamily="34" charset="0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7318461883033904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'G2'!$B$5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'G2'!$C$5:$AO$5</c:f>
              <c:numCache>
                <c:formatCode>_(* #,##0.00_);_(* \(#,##0.00\);_(* "-"??_);_(@_)</c:formatCode>
                <c:ptCount val="39"/>
                <c:pt idx="0">
                  <c:v>-63.157894736842103</c:v>
                </c:pt>
                <c:pt idx="1">
                  <c:v>-27.777777777777779</c:v>
                </c:pt>
                <c:pt idx="2">
                  <c:v>-41.17647058823529</c:v>
                </c:pt>
                <c:pt idx="3">
                  <c:v>22.222222222222221</c:v>
                </c:pt>
                <c:pt idx="4">
                  <c:v>16.666666666666664</c:v>
                </c:pt>
                <c:pt idx="5">
                  <c:v>22.222222222222221</c:v>
                </c:pt>
                <c:pt idx="6">
                  <c:v>47.058823529411761</c:v>
                </c:pt>
                <c:pt idx="7">
                  <c:v>15.789473684210526</c:v>
                </c:pt>
                <c:pt idx="8">
                  <c:v>61.111111111111114</c:v>
                </c:pt>
                <c:pt idx="9">
                  <c:v>28.571428571428569</c:v>
                </c:pt>
                <c:pt idx="10">
                  <c:v>19.047619047619047</c:v>
                </c:pt>
                <c:pt idx="11">
                  <c:v>0</c:v>
                </c:pt>
                <c:pt idx="12">
                  <c:v>-20</c:v>
                </c:pt>
                <c:pt idx="13">
                  <c:v>-13.636363636363635</c:v>
                </c:pt>
                <c:pt idx="14">
                  <c:v>-4.1666666666666661</c:v>
                </c:pt>
                <c:pt idx="15">
                  <c:v>-50</c:v>
                </c:pt>
                <c:pt idx="16">
                  <c:v>10.526315789473683</c:v>
                </c:pt>
                <c:pt idx="17">
                  <c:v>14.285714285714285</c:v>
                </c:pt>
                <c:pt idx="18">
                  <c:v>22.222222222222221</c:v>
                </c:pt>
                <c:pt idx="19">
                  <c:v>-21.052631578947366</c:v>
                </c:pt>
                <c:pt idx="20">
                  <c:v>5.5555555555555554</c:v>
                </c:pt>
                <c:pt idx="21">
                  <c:v>0</c:v>
                </c:pt>
                <c:pt idx="22">
                  <c:v>46.153846153846153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14.285714285714285</c:v>
                </c:pt>
                <c:pt idx="26">
                  <c:v>-6.666666666666667</c:v>
                </c:pt>
                <c:pt idx="27">
                  <c:v>-12.5</c:v>
                </c:pt>
                <c:pt idx="28">
                  <c:v>-16.666666666666664</c:v>
                </c:pt>
                <c:pt idx="29">
                  <c:v>-20</c:v>
                </c:pt>
                <c:pt idx="30">
                  <c:v>0</c:v>
                </c:pt>
                <c:pt idx="31">
                  <c:v>-33.333333333333329</c:v>
                </c:pt>
                <c:pt idx="32">
                  <c:v>-17.647058823529413</c:v>
                </c:pt>
                <c:pt idx="33">
                  <c:v>-23.52941176470588</c:v>
                </c:pt>
                <c:pt idx="34">
                  <c:v>0</c:v>
                </c:pt>
                <c:pt idx="35">
                  <c:v>-6.25</c:v>
                </c:pt>
                <c:pt idx="36">
                  <c:v>9.0909090909090917</c:v>
                </c:pt>
                <c:pt idx="37">
                  <c:v>23.076923076923077</c:v>
                </c:pt>
                <c:pt idx="38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F47-4FE7-90C9-96684BA72126}"/>
            </c:ext>
          </c:extLst>
        </c:ser>
        <c:ser>
          <c:idx val="1"/>
          <c:order val="1"/>
          <c:tx>
            <c:strRef>
              <c:f>'G2'!$B$6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'G2'!$C$6:$AO$6</c:f>
              <c:numCache>
                <c:formatCode>_(* #,##0.00_);_(* \(#,##0.00\);_(* "-"??_);_(@_)</c:formatCode>
                <c:ptCount val="39"/>
                <c:pt idx="0">
                  <c:v>-9.58979155636227</c:v>
                </c:pt>
                <c:pt idx="1">
                  <c:v>-7.8295626473006221</c:v>
                </c:pt>
                <c:pt idx="2">
                  <c:v>-20.649874214004825</c:v>
                </c:pt>
                <c:pt idx="3">
                  <c:v>1.2637122821273292</c:v>
                </c:pt>
                <c:pt idx="4">
                  <c:v>23.127213531997775</c:v>
                </c:pt>
                <c:pt idx="5">
                  <c:v>50.352573839517788</c:v>
                </c:pt>
                <c:pt idx="6">
                  <c:v>57.357613239751039</c:v>
                </c:pt>
                <c:pt idx="7">
                  <c:v>15.011956833065836</c:v>
                </c:pt>
                <c:pt idx="8">
                  <c:v>31.211501130202112</c:v>
                </c:pt>
                <c:pt idx="9">
                  <c:v>44.818898308793976</c:v>
                </c:pt>
                <c:pt idx="10">
                  <c:v>15.022921189236088</c:v>
                </c:pt>
                <c:pt idx="11">
                  <c:v>13.194819447564166</c:v>
                </c:pt>
                <c:pt idx="12">
                  <c:v>-1.1274129991867519</c:v>
                </c:pt>
                <c:pt idx="13">
                  <c:v>-7.0952109170484503</c:v>
                </c:pt>
                <c:pt idx="14">
                  <c:v>9.7029588938187867</c:v>
                </c:pt>
                <c:pt idx="15">
                  <c:v>-37.199170564698086</c:v>
                </c:pt>
                <c:pt idx="16">
                  <c:v>4.9648584570564118</c:v>
                </c:pt>
                <c:pt idx="17">
                  <c:v>8.9497259616603539</c:v>
                </c:pt>
                <c:pt idx="18">
                  <c:v>13.417528278767508</c:v>
                </c:pt>
                <c:pt idx="19">
                  <c:v>-15.514616437129886</c:v>
                </c:pt>
                <c:pt idx="20">
                  <c:v>8.9713856418714411</c:v>
                </c:pt>
                <c:pt idx="21">
                  <c:v>10.967058073920152</c:v>
                </c:pt>
                <c:pt idx="22">
                  <c:v>34.469359219959919</c:v>
                </c:pt>
                <c:pt idx="23">
                  <c:v>29.714681669972308</c:v>
                </c:pt>
                <c:pt idx="24">
                  <c:v>9.691704957110483</c:v>
                </c:pt>
                <c:pt idx="25">
                  <c:v>25.655966253667579</c:v>
                </c:pt>
                <c:pt idx="26">
                  <c:v>46.468711029283206</c:v>
                </c:pt>
                <c:pt idx="27">
                  <c:v>-25.078964906111302</c:v>
                </c:pt>
                <c:pt idx="28">
                  <c:v>-13.58003411903772</c:v>
                </c:pt>
                <c:pt idx="29">
                  <c:v>-29.674724993103808</c:v>
                </c:pt>
                <c:pt idx="30">
                  <c:v>-8.0688769811466763</c:v>
                </c:pt>
                <c:pt idx="31">
                  <c:v>-31.469999395386751</c:v>
                </c:pt>
                <c:pt idx="32">
                  <c:v>-11.358139397047987</c:v>
                </c:pt>
                <c:pt idx="33">
                  <c:v>-31.859813821417855</c:v>
                </c:pt>
                <c:pt idx="34">
                  <c:v>-17.926662226747844</c:v>
                </c:pt>
                <c:pt idx="35">
                  <c:v>-23.770332382942851</c:v>
                </c:pt>
                <c:pt idx="36">
                  <c:v>-1.9344530164915676</c:v>
                </c:pt>
                <c:pt idx="37">
                  <c:v>-0.77506928459298829</c:v>
                </c:pt>
                <c:pt idx="38">
                  <c:v>21.677434295267393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F47-4FE7-90C9-96684BA72126}"/>
            </c:ext>
          </c:extLst>
        </c:ser>
        <c:ser>
          <c:idx val="2"/>
          <c:order val="2"/>
          <c:tx>
            <c:strRef>
              <c:f>'G2'!$B$7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'G2'!$C$7:$AO$7</c:f>
              <c:numCache>
                <c:formatCode>_(* #,##0.00_);_(* \(#,##0.00\);_(* "-"??_);_(@_)</c:formatCode>
                <c:ptCount val="39"/>
                <c:pt idx="0">
                  <c:v>-31.578947368421051</c:v>
                </c:pt>
                <c:pt idx="1">
                  <c:v>16.666666666666664</c:v>
                </c:pt>
                <c:pt idx="2">
                  <c:v>23.52941176470588</c:v>
                </c:pt>
                <c:pt idx="3">
                  <c:v>16.666666666666664</c:v>
                </c:pt>
                <c:pt idx="4">
                  <c:v>16.666666666666664</c:v>
                </c:pt>
                <c:pt idx="5">
                  <c:v>11.111111111111111</c:v>
                </c:pt>
                <c:pt idx="6">
                  <c:v>23.52941176470588</c:v>
                </c:pt>
                <c:pt idx="7">
                  <c:v>0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23.809523809523807</c:v>
                </c:pt>
                <c:pt idx="11">
                  <c:v>0</c:v>
                </c:pt>
                <c:pt idx="12">
                  <c:v>10</c:v>
                </c:pt>
                <c:pt idx="13">
                  <c:v>13.636363636363635</c:v>
                </c:pt>
                <c:pt idx="14">
                  <c:v>20.833333333333336</c:v>
                </c:pt>
                <c:pt idx="15">
                  <c:v>-9.0909090909090917</c:v>
                </c:pt>
                <c:pt idx="16">
                  <c:v>42.105263157894733</c:v>
                </c:pt>
                <c:pt idx="17">
                  <c:v>38.095238095238095</c:v>
                </c:pt>
                <c:pt idx="18">
                  <c:v>38.888888888888893</c:v>
                </c:pt>
                <c:pt idx="19">
                  <c:v>5.2631578947368416</c:v>
                </c:pt>
                <c:pt idx="20">
                  <c:v>27.777777777777779</c:v>
                </c:pt>
                <c:pt idx="21">
                  <c:v>25</c:v>
                </c:pt>
                <c:pt idx="22">
                  <c:v>15.384615384615385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-7.1428571428571423</c:v>
                </c:pt>
                <c:pt idx="26">
                  <c:v>6.666666666666667</c:v>
                </c:pt>
                <c:pt idx="27">
                  <c:v>6.25</c:v>
                </c:pt>
                <c:pt idx="28">
                  <c:v>11.111111111111111</c:v>
                </c:pt>
                <c:pt idx="29">
                  <c:v>6.666666666666667</c:v>
                </c:pt>
                <c:pt idx="30">
                  <c:v>-26.666666666666668</c:v>
                </c:pt>
                <c:pt idx="31">
                  <c:v>-20</c:v>
                </c:pt>
                <c:pt idx="32">
                  <c:v>-5.8823529411764701</c:v>
                </c:pt>
                <c:pt idx="33">
                  <c:v>5.8823529411764701</c:v>
                </c:pt>
                <c:pt idx="34">
                  <c:v>-9.0909090909090917</c:v>
                </c:pt>
                <c:pt idx="35">
                  <c:v>6.25</c:v>
                </c:pt>
                <c:pt idx="36">
                  <c:v>9.0909090909090917</c:v>
                </c:pt>
                <c:pt idx="37">
                  <c:v>-15.384615384615385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F47-4FE7-90C9-96684BA72126}"/>
            </c:ext>
          </c:extLst>
        </c:ser>
        <c:ser>
          <c:idx val="3"/>
          <c:order val="3"/>
          <c:tx>
            <c:strRef>
              <c:f>'G2'!$B$8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'G2'!$C$8:$AO$8</c:f>
              <c:numCache>
                <c:formatCode>_(* #,##0.00_);_(* \(#,##0.00\);_(* "-"??_);_(@_)</c:formatCode>
                <c:ptCount val="39"/>
                <c:pt idx="0">
                  <c:v>-10.526315789473683</c:v>
                </c:pt>
                <c:pt idx="1">
                  <c:v>-16.666666666666664</c:v>
                </c:pt>
                <c:pt idx="2">
                  <c:v>11.76470588235294</c:v>
                </c:pt>
                <c:pt idx="3">
                  <c:v>22.222222222222221</c:v>
                </c:pt>
                <c:pt idx="4">
                  <c:v>11.111111111111111</c:v>
                </c:pt>
                <c:pt idx="5">
                  <c:v>-16.666666666666664</c:v>
                </c:pt>
                <c:pt idx="6">
                  <c:v>29.411764705882355</c:v>
                </c:pt>
                <c:pt idx="7">
                  <c:v>31.578947368421051</c:v>
                </c:pt>
                <c:pt idx="8">
                  <c:v>27.777777777777779</c:v>
                </c:pt>
                <c:pt idx="9">
                  <c:v>28.571428571428569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-10</c:v>
                </c:pt>
                <c:pt idx="13">
                  <c:v>4.5454545454545459</c:v>
                </c:pt>
                <c:pt idx="14">
                  <c:v>8.3333333333333321</c:v>
                </c:pt>
                <c:pt idx="15">
                  <c:v>0</c:v>
                </c:pt>
                <c:pt idx="16">
                  <c:v>0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-5.2631578947368416</c:v>
                </c:pt>
                <c:pt idx="20">
                  <c:v>11.111111111111111</c:v>
                </c:pt>
                <c:pt idx="21">
                  <c:v>18.75</c:v>
                </c:pt>
                <c:pt idx="22">
                  <c:v>7.6923076923076925</c:v>
                </c:pt>
                <c:pt idx="23">
                  <c:v>0</c:v>
                </c:pt>
                <c:pt idx="24">
                  <c:v>-5.8823529411764701</c:v>
                </c:pt>
                <c:pt idx="25">
                  <c:v>21.428571428571427</c:v>
                </c:pt>
                <c:pt idx="26">
                  <c:v>-13.333333333333334</c:v>
                </c:pt>
                <c:pt idx="27">
                  <c:v>-18.75</c:v>
                </c:pt>
                <c:pt idx="28">
                  <c:v>-5.5555555555555554</c:v>
                </c:pt>
                <c:pt idx="29">
                  <c:v>0</c:v>
                </c:pt>
                <c:pt idx="30">
                  <c:v>6.666666666666667</c:v>
                </c:pt>
                <c:pt idx="31">
                  <c:v>0</c:v>
                </c:pt>
                <c:pt idx="32">
                  <c:v>-17.647058823529413</c:v>
                </c:pt>
                <c:pt idx="33">
                  <c:v>-11.76470588235294</c:v>
                </c:pt>
                <c:pt idx="34">
                  <c:v>-18.181818181818183</c:v>
                </c:pt>
                <c:pt idx="35">
                  <c:v>-6.25</c:v>
                </c:pt>
                <c:pt idx="36">
                  <c:v>-36.363636363636367</c:v>
                </c:pt>
                <c:pt idx="37">
                  <c:v>23.076923076923077</c:v>
                </c:pt>
                <c:pt idx="38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F47-4FE7-90C9-96684BA721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532336"/>
        <c:axId val="313532896"/>
      </c:lineChart>
      <c:dateAx>
        <c:axId val="313532336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/>
          <a:lstStyle/>
          <a:p>
            <a:pPr>
              <a:defRPr/>
            </a:pPr>
            <a:endParaRPr lang="es-CO"/>
          </a:p>
        </c:txPr>
        <c:crossAx val="31353289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353289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353233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3952550133870915E-2"/>
          <c:y val="0.1612177060706789"/>
          <c:w val="0.89143883714549943"/>
          <c:h val="0.63002941167936743"/>
        </c:manualLayout>
      </c:layout>
      <c:lineChart>
        <c:grouping val="standard"/>
        <c:varyColors val="0"/>
        <c:ser>
          <c:idx val="0"/>
          <c:order val="0"/>
          <c:tx>
            <c:strRef>
              <c:f>'G2'!$B$19</c:f>
              <c:strCache>
                <c:ptCount val="1"/>
                <c:pt idx="0">
                  <c:v>Consumo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'G2'!$C$19:$AO$19</c:f>
              <c:numCache>
                <c:formatCode>_(* #,##0.00_);_(* \(#,##0.00\);_(* "-"??_);_(@_)</c:formatCode>
                <c:ptCount val="39"/>
                <c:pt idx="0">
                  <c:v>-14.285714285714285</c:v>
                </c:pt>
                <c:pt idx="1">
                  <c:v>0</c:v>
                </c:pt>
                <c:pt idx="2">
                  <c:v>-42.857142857142854</c:v>
                </c:pt>
                <c:pt idx="3">
                  <c:v>0</c:v>
                </c:pt>
                <c:pt idx="4">
                  <c:v>-28.571428571428569</c:v>
                </c:pt>
                <c:pt idx="5">
                  <c:v>42.857142857142854</c:v>
                </c:pt>
                <c:pt idx="6">
                  <c:v>100</c:v>
                </c:pt>
                <c:pt idx="7">
                  <c:v>0</c:v>
                </c:pt>
                <c:pt idx="8">
                  <c:v>50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33.333333333333329</c:v>
                </c:pt>
                <c:pt idx="12">
                  <c:v>-14.285714285714285</c:v>
                </c:pt>
                <c:pt idx="13">
                  <c:v>-16.666666666666664</c:v>
                </c:pt>
                <c:pt idx="14">
                  <c:v>14.285714285714285</c:v>
                </c:pt>
                <c:pt idx="15">
                  <c:v>-57.142857142857139</c:v>
                </c:pt>
                <c:pt idx="16">
                  <c:v>-28.571428571428569</c:v>
                </c:pt>
                <c:pt idx="17">
                  <c:v>-42.857142857142854</c:v>
                </c:pt>
                <c:pt idx="18">
                  <c:v>0</c:v>
                </c:pt>
                <c:pt idx="19">
                  <c:v>-33.333333333333329</c:v>
                </c:pt>
                <c:pt idx="20">
                  <c:v>0</c:v>
                </c:pt>
                <c:pt idx="21">
                  <c:v>25</c:v>
                </c:pt>
                <c:pt idx="22">
                  <c:v>25</c:v>
                </c:pt>
                <c:pt idx="23">
                  <c:v>0</c:v>
                </c:pt>
                <c:pt idx="24">
                  <c:v>-40</c:v>
                </c:pt>
                <c:pt idx="25">
                  <c:v>20</c:v>
                </c:pt>
                <c:pt idx="26">
                  <c:v>20</c:v>
                </c:pt>
                <c:pt idx="27">
                  <c:v>-60</c:v>
                </c:pt>
                <c:pt idx="28">
                  <c:v>-40</c:v>
                </c:pt>
                <c:pt idx="29">
                  <c:v>-25</c:v>
                </c:pt>
                <c:pt idx="30">
                  <c:v>-20</c:v>
                </c:pt>
                <c:pt idx="31">
                  <c:v>40</c:v>
                </c:pt>
                <c:pt idx="32">
                  <c:v>40</c:v>
                </c:pt>
                <c:pt idx="33">
                  <c:v>-33.333333333333329</c:v>
                </c:pt>
                <c:pt idx="34">
                  <c:v>-25</c:v>
                </c:pt>
                <c:pt idx="35">
                  <c:v>-100</c:v>
                </c:pt>
                <c:pt idx="36">
                  <c:v>-50</c:v>
                </c:pt>
                <c:pt idx="37">
                  <c:v>25</c:v>
                </c:pt>
                <c:pt idx="3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1A-41A5-AC12-03756D2ED2DF}"/>
            </c:ext>
          </c:extLst>
        </c:ser>
        <c:ser>
          <c:idx val="1"/>
          <c:order val="1"/>
          <c:tx>
            <c:strRef>
              <c:f>'G2'!$B$20</c:f>
              <c:strCache>
                <c:ptCount val="1"/>
                <c:pt idx="0">
                  <c:v>Comercial</c:v>
                </c:pt>
              </c:strCache>
            </c:strRef>
          </c:tx>
          <c:spPr>
            <a:ln>
              <a:solidFill>
                <a:srgbClr val="9E00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'G2'!$C$20:$AO$20</c:f>
              <c:numCache>
                <c:formatCode>_(* #,##0.00_);_(* \(#,##0.00\);_(* "-"??_);_(@_)</c:formatCode>
                <c:ptCount val="39"/>
                <c:pt idx="0">
                  <c:v>-18.761122033841136</c:v>
                </c:pt>
                <c:pt idx="1">
                  <c:v>-10.110926845699089</c:v>
                </c:pt>
                <c:pt idx="2">
                  <c:v>-36.550330698564181</c:v>
                </c:pt>
                <c:pt idx="3">
                  <c:v>-20.437357650893624</c:v>
                </c:pt>
                <c:pt idx="4">
                  <c:v>-43.222138015407126</c:v>
                </c:pt>
                <c:pt idx="5">
                  <c:v>-25.854262336304458</c:v>
                </c:pt>
                <c:pt idx="6">
                  <c:v>25.758955475488388</c:v>
                </c:pt>
                <c:pt idx="7">
                  <c:v>-13.757224157993214</c:v>
                </c:pt>
                <c:pt idx="8">
                  <c:v>17.346362958035119</c:v>
                </c:pt>
                <c:pt idx="9">
                  <c:v>18.249343879512136</c:v>
                </c:pt>
                <c:pt idx="10">
                  <c:v>21.153554329024793</c:v>
                </c:pt>
                <c:pt idx="11">
                  <c:v>-23.886114127377422</c:v>
                </c:pt>
                <c:pt idx="12">
                  <c:v>14.285714285714285</c:v>
                </c:pt>
                <c:pt idx="13">
                  <c:v>-4.9103440639701157</c:v>
                </c:pt>
                <c:pt idx="14">
                  <c:v>24.356805488738392</c:v>
                </c:pt>
                <c:pt idx="15">
                  <c:v>-34.746712585311585</c:v>
                </c:pt>
                <c:pt idx="16">
                  <c:v>-47.318743251836523</c:v>
                </c:pt>
                <c:pt idx="17">
                  <c:v>-15.336844834953226</c:v>
                </c:pt>
                <c:pt idx="18">
                  <c:v>-10.238796632431448</c:v>
                </c:pt>
                <c:pt idx="19">
                  <c:v>-31.858927679981942</c:v>
                </c:pt>
                <c:pt idx="20">
                  <c:v>-13.115045631161909</c:v>
                </c:pt>
                <c:pt idx="21">
                  <c:v>-48.285568267439736</c:v>
                </c:pt>
                <c:pt idx="22">
                  <c:v>-57.0069595768095</c:v>
                </c:pt>
                <c:pt idx="23">
                  <c:v>-12.052236929166506</c:v>
                </c:pt>
                <c:pt idx="24">
                  <c:v>-49.322670783163517</c:v>
                </c:pt>
                <c:pt idx="25">
                  <c:v>-14.798807230174516</c:v>
                </c:pt>
                <c:pt idx="26">
                  <c:v>-9.2162186537110014</c:v>
                </c:pt>
                <c:pt idx="27">
                  <c:v>-49.779752047628833</c:v>
                </c:pt>
                <c:pt idx="28">
                  <c:v>-13.865775622526408</c:v>
                </c:pt>
                <c:pt idx="29">
                  <c:v>-33.666109764079003</c:v>
                </c:pt>
                <c:pt idx="30">
                  <c:v>-44.739553800380783</c:v>
                </c:pt>
                <c:pt idx="31">
                  <c:v>-33.805712174270042</c:v>
                </c:pt>
                <c:pt idx="32">
                  <c:v>16.16038230894047</c:v>
                </c:pt>
                <c:pt idx="33">
                  <c:v>-74.006613712635016</c:v>
                </c:pt>
                <c:pt idx="34">
                  <c:v>-58.044564668455592</c:v>
                </c:pt>
                <c:pt idx="35">
                  <c:v>-70.036765999188901</c:v>
                </c:pt>
                <c:pt idx="36">
                  <c:v>-72.755936601069124</c:v>
                </c:pt>
                <c:pt idx="37">
                  <c:v>-7.9723484831400597</c:v>
                </c:pt>
                <c:pt idx="38">
                  <c:v>-20.512399859807932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1A-41A5-AC12-03756D2ED2DF}"/>
            </c:ext>
          </c:extLst>
        </c:ser>
        <c:ser>
          <c:idx val="2"/>
          <c:order val="2"/>
          <c:tx>
            <c:strRef>
              <c:f>'G2'!$B$21</c:f>
              <c:strCache>
                <c:ptCount val="1"/>
                <c:pt idx="0">
                  <c:v>Vivienda</c:v>
                </c:pt>
              </c:strCache>
            </c:strRef>
          </c:tx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'G2'!$C$21:$AO$21</c:f>
              <c:numCache>
                <c:formatCode>_(* #,##0.00_);_(* \(#,##0.00\);_(* "-"??_);_(@_)</c:formatCode>
                <c:ptCount val="39"/>
                <c:pt idx="0">
                  <c:v>0</c:v>
                </c:pt>
                <c:pt idx="1">
                  <c:v>-16.666666666666664</c:v>
                </c:pt>
                <c:pt idx="2">
                  <c:v>-28.571428571428569</c:v>
                </c:pt>
                <c:pt idx="3">
                  <c:v>14.285714285714285</c:v>
                </c:pt>
                <c:pt idx="4">
                  <c:v>-14.285714285714285</c:v>
                </c:pt>
                <c:pt idx="5">
                  <c:v>0</c:v>
                </c:pt>
                <c:pt idx="6">
                  <c:v>50</c:v>
                </c:pt>
                <c:pt idx="7">
                  <c:v>0</c:v>
                </c:pt>
                <c:pt idx="8">
                  <c:v>83.333333333333343</c:v>
                </c:pt>
                <c:pt idx="9">
                  <c:v>33.333333333333329</c:v>
                </c:pt>
                <c:pt idx="10">
                  <c:v>16.666666666666664</c:v>
                </c:pt>
                <c:pt idx="11">
                  <c:v>0</c:v>
                </c:pt>
                <c:pt idx="12">
                  <c:v>28.571428571428569</c:v>
                </c:pt>
                <c:pt idx="13">
                  <c:v>33.333333333333329</c:v>
                </c:pt>
                <c:pt idx="14">
                  <c:v>28.571428571428569</c:v>
                </c:pt>
                <c:pt idx="15">
                  <c:v>28.571428571428569</c:v>
                </c:pt>
                <c:pt idx="16">
                  <c:v>42.857142857142854</c:v>
                </c:pt>
                <c:pt idx="17">
                  <c:v>-28.571428571428569</c:v>
                </c:pt>
                <c:pt idx="18">
                  <c:v>0</c:v>
                </c:pt>
                <c:pt idx="19">
                  <c:v>16.666666666666664</c:v>
                </c:pt>
                <c:pt idx="20">
                  <c:v>20</c:v>
                </c:pt>
                <c:pt idx="21">
                  <c:v>0</c:v>
                </c:pt>
                <c:pt idx="22">
                  <c:v>25</c:v>
                </c:pt>
                <c:pt idx="23">
                  <c:v>25</c:v>
                </c:pt>
                <c:pt idx="24">
                  <c:v>0</c:v>
                </c:pt>
                <c:pt idx="25">
                  <c:v>20</c:v>
                </c:pt>
                <c:pt idx="26">
                  <c:v>0</c:v>
                </c:pt>
                <c:pt idx="27">
                  <c:v>0</c:v>
                </c:pt>
                <c:pt idx="28">
                  <c:v>20</c:v>
                </c:pt>
                <c:pt idx="29">
                  <c:v>25</c:v>
                </c:pt>
                <c:pt idx="30">
                  <c:v>40</c:v>
                </c:pt>
                <c:pt idx="31">
                  <c:v>60</c:v>
                </c:pt>
                <c:pt idx="32">
                  <c:v>20</c:v>
                </c:pt>
                <c:pt idx="33">
                  <c:v>33.333333333333329</c:v>
                </c:pt>
                <c:pt idx="34">
                  <c:v>50</c:v>
                </c:pt>
                <c:pt idx="35">
                  <c:v>-25</c:v>
                </c:pt>
                <c:pt idx="36">
                  <c:v>25</c:v>
                </c:pt>
                <c:pt idx="37">
                  <c:v>25</c:v>
                </c:pt>
                <c:pt idx="38">
                  <c:v>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1A-41A5-AC12-03756D2ED2DF}"/>
            </c:ext>
          </c:extLst>
        </c:ser>
        <c:ser>
          <c:idx val="3"/>
          <c:order val="3"/>
          <c:tx>
            <c:strRef>
              <c:f>'G2'!$B$22</c:f>
              <c:strCache>
                <c:ptCount val="1"/>
                <c:pt idx="0">
                  <c:v>Microcrédito</c:v>
                </c:pt>
              </c:strCache>
            </c:strRef>
          </c:tx>
          <c:spPr>
            <a:ln>
              <a:solidFill>
                <a:srgbClr val="EAB200"/>
              </a:solidFill>
            </a:ln>
          </c:spPr>
          <c:marker>
            <c:symbol val="none"/>
          </c:marker>
          <c:cat>
            <c:numRef>
              <c:f>'G2'!$C$4:$AO$4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'G2'!$C$22:$AO$22</c:f>
              <c:numCache>
                <c:formatCode>_(* #,##0.00_);_(* \(#,##0.00\);_(* "-"??_);_(@_)</c:formatCode>
                <c:ptCount val="39"/>
                <c:pt idx="0">
                  <c:v>-14.285714285714285</c:v>
                </c:pt>
                <c:pt idx="1">
                  <c:v>-16.666666666666664</c:v>
                </c:pt>
                <c:pt idx="2">
                  <c:v>0</c:v>
                </c:pt>
                <c:pt idx="3">
                  <c:v>-28.571428571428569</c:v>
                </c:pt>
                <c:pt idx="4">
                  <c:v>-28.571428571428569</c:v>
                </c:pt>
                <c:pt idx="5">
                  <c:v>-14.285714285714285</c:v>
                </c:pt>
                <c:pt idx="6">
                  <c:v>83.333333333333343</c:v>
                </c:pt>
                <c:pt idx="7">
                  <c:v>14.285714285714285</c:v>
                </c:pt>
                <c:pt idx="8">
                  <c:v>33.333333333333329</c:v>
                </c:pt>
                <c:pt idx="9">
                  <c:v>66.666666666666657</c:v>
                </c:pt>
                <c:pt idx="10">
                  <c:v>50</c:v>
                </c:pt>
                <c:pt idx="11">
                  <c:v>16.666666666666664</c:v>
                </c:pt>
                <c:pt idx="12">
                  <c:v>42.857142857142854</c:v>
                </c:pt>
                <c:pt idx="13">
                  <c:v>-50</c:v>
                </c:pt>
                <c:pt idx="14">
                  <c:v>28.571428571428569</c:v>
                </c:pt>
                <c:pt idx="15">
                  <c:v>-14.285714285714285</c:v>
                </c:pt>
                <c:pt idx="16">
                  <c:v>-42.857142857142854</c:v>
                </c:pt>
                <c:pt idx="17">
                  <c:v>-28.571428571428569</c:v>
                </c:pt>
                <c:pt idx="18">
                  <c:v>-28.571428571428569</c:v>
                </c:pt>
                <c:pt idx="19">
                  <c:v>-16.666666666666664</c:v>
                </c:pt>
                <c:pt idx="20">
                  <c:v>-20</c:v>
                </c:pt>
                <c:pt idx="21">
                  <c:v>-50</c:v>
                </c:pt>
                <c:pt idx="22">
                  <c:v>0</c:v>
                </c:pt>
                <c:pt idx="23">
                  <c:v>-25</c:v>
                </c:pt>
                <c:pt idx="24">
                  <c:v>-20</c:v>
                </c:pt>
                <c:pt idx="25">
                  <c:v>-40</c:v>
                </c:pt>
                <c:pt idx="26">
                  <c:v>40</c:v>
                </c:pt>
                <c:pt idx="27">
                  <c:v>-20</c:v>
                </c:pt>
                <c:pt idx="28">
                  <c:v>-20</c:v>
                </c:pt>
                <c:pt idx="29">
                  <c:v>-25</c:v>
                </c:pt>
                <c:pt idx="30">
                  <c:v>-80</c:v>
                </c:pt>
                <c:pt idx="31">
                  <c:v>0</c:v>
                </c:pt>
                <c:pt idx="32">
                  <c:v>20</c:v>
                </c:pt>
                <c:pt idx="33">
                  <c:v>-66.666666666666657</c:v>
                </c:pt>
                <c:pt idx="34">
                  <c:v>-75</c:v>
                </c:pt>
                <c:pt idx="35">
                  <c:v>-75</c:v>
                </c:pt>
                <c:pt idx="36">
                  <c:v>-75</c:v>
                </c:pt>
                <c:pt idx="37">
                  <c:v>-25</c:v>
                </c:pt>
                <c:pt idx="38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F1A-41A5-AC12-03756D2ED2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537376"/>
        <c:axId val="313537936"/>
      </c:lineChart>
      <c:dateAx>
        <c:axId val="313537376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0" vert="horz"/>
          <a:lstStyle/>
          <a:p>
            <a:pPr>
              <a:defRPr/>
            </a:pPr>
            <a:endParaRPr lang="es-CO"/>
          </a:p>
        </c:txPr>
        <c:crossAx val="313537936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35379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313537376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81735776267328752"/>
          <c:h val="0.10400815131975361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4869264759626598E-2"/>
          <c:y val="0.18385233095863021"/>
          <c:w val="0.87318461883033904"/>
          <c:h val="0.54532414326396161"/>
        </c:manualLayout>
      </c:layout>
      <c:lineChart>
        <c:grouping val="standard"/>
        <c:varyColors val="0"/>
        <c:ser>
          <c:idx val="0"/>
          <c:order val="0"/>
          <c:tx>
            <c:strRef>
              <c:f>'G3'!$C$4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'G3'!$C$5:$C$43</c:f>
              <c:numCache>
                <c:formatCode>_(* #,##0.00_);_(* \(#,##0.00\);_(* "-"??_);_(@_)</c:formatCode>
                <c:ptCount val="39"/>
                <c:pt idx="0">
                  <c:v>-26.315789473684209</c:v>
                </c:pt>
                <c:pt idx="1">
                  <c:v>-27.777777777777779</c:v>
                </c:pt>
                <c:pt idx="2">
                  <c:v>-5.8823529411764701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-5.5555555555555554</c:v>
                </c:pt>
                <c:pt idx="6">
                  <c:v>23.52941176470588</c:v>
                </c:pt>
                <c:pt idx="7">
                  <c:v>26.315789473684209</c:v>
                </c:pt>
                <c:pt idx="8">
                  <c:v>27.777777777777779</c:v>
                </c:pt>
                <c:pt idx="9">
                  <c:v>23.809523809523807</c:v>
                </c:pt>
                <c:pt idx="10">
                  <c:v>19.047619047619047</c:v>
                </c:pt>
                <c:pt idx="11">
                  <c:v>4.7619047619047619</c:v>
                </c:pt>
                <c:pt idx="12">
                  <c:v>-5</c:v>
                </c:pt>
                <c:pt idx="13">
                  <c:v>-14.000000000000002</c:v>
                </c:pt>
                <c:pt idx="14">
                  <c:v>8.3333333333333321</c:v>
                </c:pt>
                <c:pt idx="15">
                  <c:v>-18.181818181818183</c:v>
                </c:pt>
                <c:pt idx="16">
                  <c:v>0</c:v>
                </c:pt>
                <c:pt idx="17">
                  <c:v>0</c:v>
                </c:pt>
                <c:pt idx="18">
                  <c:v>16.666666666666664</c:v>
                </c:pt>
                <c:pt idx="19">
                  <c:v>-21.052631578947366</c:v>
                </c:pt>
                <c:pt idx="20">
                  <c:v>-5.5555555555555554</c:v>
                </c:pt>
                <c:pt idx="21">
                  <c:v>0</c:v>
                </c:pt>
                <c:pt idx="22">
                  <c:v>23.076923076923077</c:v>
                </c:pt>
                <c:pt idx="23">
                  <c:v>6.666666666666667</c:v>
                </c:pt>
                <c:pt idx="24">
                  <c:v>-5.8823529411764701</c:v>
                </c:pt>
                <c:pt idx="25">
                  <c:v>0</c:v>
                </c:pt>
                <c:pt idx="26">
                  <c:v>0</c:v>
                </c:pt>
                <c:pt idx="27">
                  <c:v>-31.25</c:v>
                </c:pt>
                <c:pt idx="28">
                  <c:v>5.5555555555555554</c:v>
                </c:pt>
                <c:pt idx="29">
                  <c:v>-6.666666666666667</c:v>
                </c:pt>
                <c:pt idx="30">
                  <c:v>20</c:v>
                </c:pt>
                <c:pt idx="31">
                  <c:v>-6.666666666666667</c:v>
                </c:pt>
                <c:pt idx="32">
                  <c:v>-23.52941176470588</c:v>
                </c:pt>
                <c:pt idx="33">
                  <c:v>0</c:v>
                </c:pt>
                <c:pt idx="34">
                  <c:v>0</c:v>
                </c:pt>
                <c:pt idx="35">
                  <c:v>-12.5</c:v>
                </c:pt>
                <c:pt idx="36" formatCode="0.00">
                  <c:v>-27.27272727272727</c:v>
                </c:pt>
                <c:pt idx="37" formatCode="0.00">
                  <c:v>7.6923076923076925</c:v>
                </c:pt>
                <c:pt idx="38" formatCode="0.00">
                  <c:v>6.25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C6-401D-8E17-00747B154C02}"/>
            </c:ext>
          </c:extLst>
        </c:ser>
        <c:ser>
          <c:idx val="1"/>
          <c:order val="1"/>
          <c:tx>
            <c:strRef>
              <c:f>'G3'!$D$4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'G3'!$D$5:$D$43</c:f>
              <c:numCache>
                <c:formatCode>_(* #,##0.00_);_(* \(#,##0.00\);_(* "-"??_);_(@_)</c:formatCode>
                <c:ptCount val="39"/>
                <c:pt idx="0">
                  <c:v>-31.578947368421051</c:v>
                </c:pt>
                <c:pt idx="1">
                  <c:v>-11.111111111111111</c:v>
                </c:pt>
                <c:pt idx="2">
                  <c:v>-11.76470588235294</c:v>
                </c:pt>
                <c:pt idx="3">
                  <c:v>22.222222222222221</c:v>
                </c:pt>
                <c:pt idx="4">
                  <c:v>22.222222222222221</c:v>
                </c:pt>
                <c:pt idx="5">
                  <c:v>22.222222222222221</c:v>
                </c:pt>
                <c:pt idx="6">
                  <c:v>23.52941176470588</c:v>
                </c:pt>
                <c:pt idx="7">
                  <c:v>36.84210526315789</c:v>
                </c:pt>
                <c:pt idx="8">
                  <c:v>55.555555555555557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18</c:v>
                </c:pt>
                <c:pt idx="14">
                  <c:v>12.5</c:v>
                </c:pt>
                <c:pt idx="15">
                  <c:v>-27.27272727272727</c:v>
                </c:pt>
                <c:pt idx="16">
                  <c:v>10.526315789473683</c:v>
                </c:pt>
                <c:pt idx="17">
                  <c:v>4.7619047619047619</c:v>
                </c:pt>
                <c:pt idx="18">
                  <c:v>16.666666666666664</c:v>
                </c:pt>
                <c:pt idx="19">
                  <c:v>0</c:v>
                </c:pt>
                <c:pt idx="20">
                  <c:v>5.5555555555555554</c:v>
                </c:pt>
                <c:pt idx="21">
                  <c:v>25</c:v>
                </c:pt>
                <c:pt idx="22">
                  <c:v>15.384615384615385</c:v>
                </c:pt>
                <c:pt idx="23">
                  <c:v>20</c:v>
                </c:pt>
                <c:pt idx="24">
                  <c:v>0</c:v>
                </c:pt>
                <c:pt idx="25">
                  <c:v>21.428571428571427</c:v>
                </c:pt>
                <c:pt idx="26">
                  <c:v>13.333333333333334</c:v>
                </c:pt>
                <c:pt idx="27">
                  <c:v>-18.75</c:v>
                </c:pt>
                <c:pt idx="28">
                  <c:v>11.111111111111111</c:v>
                </c:pt>
                <c:pt idx="29">
                  <c:v>-6.666666666666667</c:v>
                </c:pt>
                <c:pt idx="30">
                  <c:v>13.333333333333334</c:v>
                </c:pt>
                <c:pt idx="31">
                  <c:v>-46.666666666666664</c:v>
                </c:pt>
                <c:pt idx="32">
                  <c:v>-5.8823529411764701</c:v>
                </c:pt>
                <c:pt idx="33">
                  <c:v>-29.411764705882355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-7.6923076923076925</c:v>
                </c:pt>
                <c:pt idx="3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C6-401D-8E17-00747B154C02}"/>
            </c:ext>
          </c:extLst>
        </c:ser>
        <c:ser>
          <c:idx val="2"/>
          <c:order val="2"/>
          <c:tx>
            <c:strRef>
              <c:f>'G3'!$E$4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'G3'!$E$5:$E$43</c:f>
              <c:numCache>
                <c:formatCode>_(* #,##0.00_);_(* \(#,##0.00\);_(* "-"??_);_(@_)</c:formatCode>
                <c:ptCount val="39"/>
                <c:pt idx="0">
                  <c:v>-15.789473684210526</c:v>
                </c:pt>
                <c:pt idx="1">
                  <c:v>0</c:v>
                </c:pt>
                <c:pt idx="2">
                  <c:v>-17.647058823529413</c:v>
                </c:pt>
                <c:pt idx="3">
                  <c:v>27.777777777777779</c:v>
                </c:pt>
                <c:pt idx="4">
                  <c:v>38.888888888888893</c:v>
                </c:pt>
                <c:pt idx="5">
                  <c:v>33.333333333333329</c:v>
                </c:pt>
                <c:pt idx="6">
                  <c:v>52.941176470588239</c:v>
                </c:pt>
                <c:pt idx="7">
                  <c:v>36.84210526315789</c:v>
                </c:pt>
                <c:pt idx="8">
                  <c:v>61.111111111111114</c:v>
                </c:pt>
                <c:pt idx="9">
                  <c:v>42.857142857142854</c:v>
                </c:pt>
                <c:pt idx="10">
                  <c:v>19.047619047619047</c:v>
                </c:pt>
                <c:pt idx="11">
                  <c:v>14.285714285714285</c:v>
                </c:pt>
                <c:pt idx="12">
                  <c:v>-10</c:v>
                </c:pt>
                <c:pt idx="13">
                  <c:v>9</c:v>
                </c:pt>
                <c:pt idx="14">
                  <c:v>29.166666666666668</c:v>
                </c:pt>
                <c:pt idx="15">
                  <c:v>-31.818181818181817</c:v>
                </c:pt>
                <c:pt idx="16">
                  <c:v>5.2631578947368416</c:v>
                </c:pt>
                <c:pt idx="17">
                  <c:v>23.809523809523807</c:v>
                </c:pt>
                <c:pt idx="18">
                  <c:v>38.888888888888893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25</c:v>
                </c:pt>
                <c:pt idx="22">
                  <c:v>15.384615384615385</c:v>
                </c:pt>
                <c:pt idx="23">
                  <c:v>13.333333333333334</c:v>
                </c:pt>
                <c:pt idx="24">
                  <c:v>5.8823529411764701</c:v>
                </c:pt>
                <c:pt idx="25">
                  <c:v>14.285714285714285</c:v>
                </c:pt>
                <c:pt idx="26">
                  <c:v>20</c:v>
                </c:pt>
                <c:pt idx="27">
                  <c:v>-25</c:v>
                </c:pt>
                <c:pt idx="28">
                  <c:v>-11.111111111111111</c:v>
                </c:pt>
                <c:pt idx="29">
                  <c:v>-20</c:v>
                </c:pt>
                <c:pt idx="30">
                  <c:v>13.333333333333334</c:v>
                </c:pt>
                <c:pt idx="31">
                  <c:v>-20</c:v>
                </c:pt>
                <c:pt idx="32">
                  <c:v>5.8823529411764701</c:v>
                </c:pt>
                <c:pt idx="33">
                  <c:v>-23.52941176470588</c:v>
                </c:pt>
                <c:pt idx="34">
                  <c:v>-36.363636363636367</c:v>
                </c:pt>
                <c:pt idx="35">
                  <c:v>-18.75</c:v>
                </c:pt>
                <c:pt idx="36" formatCode="0.00">
                  <c:v>0</c:v>
                </c:pt>
                <c:pt idx="37" formatCode="0.00">
                  <c:v>-15.384615384615385</c:v>
                </c:pt>
                <c:pt idx="38" formatCode="0.0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C6-401D-8E17-00747B154C02}"/>
            </c:ext>
          </c:extLst>
        </c:ser>
        <c:ser>
          <c:idx val="3"/>
          <c:order val="3"/>
          <c:tx>
            <c:strRef>
              <c:f>'G3'!$F$4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'G3'!$F$5:$F$43</c:f>
              <c:numCache>
                <c:formatCode>_(* #,##0.00_);_(* \(#,##0.00\);_(* "-"??_);_(@_)</c:formatCode>
                <c:ptCount val="39"/>
                <c:pt idx="0">
                  <c:v>-5.2631578947368416</c:v>
                </c:pt>
                <c:pt idx="1">
                  <c:v>-5.5555555555555554</c:v>
                </c:pt>
                <c:pt idx="2">
                  <c:v>-23.52941176470588</c:v>
                </c:pt>
                <c:pt idx="3">
                  <c:v>-5.5555555555555554</c:v>
                </c:pt>
                <c:pt idx="4">
                  <c:v>22.222222222222221</c:v>
                </c:pt>
                <c:pt idx="5">
                  <c:v>61.111111111111114</c:v>
                </c:pt>
                <c:pt idx="6">
                  <c:v>64.705882352941174</c:v>
                </c:pt>
                <c:pt idx="7">
                  <c:v>10.526315789473683</c:v>
                </c:pt>
                <c:pt idx="8">
                  <c:v>27.777777777777779</c:v>
                </c:pt>
                <c:pt idx="9">
                  <c:v>47.619047619047613</c:v>
                </c:pt>
                <c:pt idx="10">
                  <c:v>14.285714285714285</c:v>
                </c:pt>
                <c:pt idx="11">
                  <c:v>14.285714285714285</c:v>
                </c:pt>
                <c:pt idx="12">
                  <c:v>0</c:v>
                </c:pt>
                <c:pt idx="13">
                  <c:v>-9</c:v>
                </c:pt>
                <c:pt idx="14">
                  <c:v>8.3333333333333321</c:v>
                </c:pt>
                <c:pt idx="15">
                  <c:v>-40.909090909090914</c:v>
                </c:pt>
                <c:pt idx="16">
                  <c:v>5.2631578947368416</c:v>
                </c:pt>
                <c:pt idx="17">
                  <c:v>9.5238095238095237</c:v>
                </c:pt>
                <c:pt idx="18">
                  <c:v>11.111111111111111</c:v>
                </c:pt>
                <c:pt idx="19">
                  <c:v>-15.789473684210526</c:v>
                </c:pt>
                <c:pt idx="20">
                  <c:v>11.111111111111111</c:v>
                </c:pt>
                <c:pt idx="21">
                  <c:v>12.5</c:v>
                </c:pt>
                <c:pt idx="22">
                  <c:v>38.461538461538467</c:v>
                </c:pt>
                <c:pt idx="23">
                  <c:v>33.333333333333329</c:v>
                </c:pt>
                <c:pt idx="24">
                  <c:v>11.76470588235294</c:v>
                </c:pt>
                <c:pt idx="25">
                  <c:v>28.571428571428569</c:v>
                </c:pt>
                <c:pt idx="26">
                  <c:v>53.333333333333336</c:v>
                </c:pt>
                <c:pt idx="27">
                  <c:v>-25</c:v>
                </c:pt>
                <c:pt idx="28">
                  <c:v>-16.666666666666664</c:v>
                </c:pt>
                <c:pt idx="29">
                  <c:v>-33.333333333333329</c:v>
                </c:pt>
                <c:pt idx="30">
                  <c:v>-13.333333333333334</c:v>
                </c:pt>
                <c:pt idx="31">
                  <c:v>-33.333333333333329</c:v>
                </c:pt>
                <c:pt idx="32">
                  <c:v>-11.76470588235294</c:v>
                </c:pt>
                <c:pt idx="33">
                  <c:v>-35.294117647058826</c:v>
                </c:pt>
                <c:pt idx="34">
                  <c:v>-18.181818181818183</c:v>
                </c:pt>
                <c:pt idx="35">
                  <c:v>-25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C6-401D-8E17-00747B154C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442704"/>
        <c:axId val="313443264"/>
      </c:lineChart>
      <c:dateAx>
        <c:axId val="31344270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txPr>
          <a:bodyPr rot="-2700000" vert="horz"/>
          <a:lstStyle/>
          <a:p>
            <a:pPr>
              <a:defRPr/>
            </a:pPr>
            <a:endParaRPr lang="es-CO"/>
          </a:p>
        </c:txPr>
        <c:crossAx val="313443264"/>
        <c:crosses val="autoZero"/>
        <c:auto val="1"/>
        <c:lblOffset val="100"/>
        <c:baseTimeUnit val="months"/>
        <c:majorUnit val="6"/>
        <c:majorTimeUnit val="months"/>
        <c:minorUnit val="3"/>
        <c:minorTimeUnit val="months"/>
      </c:dateAx>
      <c:valAx>
        <c:axId val="31344326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  <a:p>
                <a:pPr>
                  <a:defRPr/>
                </a:pPr>
                <a:endParaRPr lang="es-CO"/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3442704"/>
        <c:crosses val="autoZero"/>
        <c:crossBetween val="between"/>
      </c:valAx>
      <c:spPr>
        <a:noFill/>
        <a:ln>
          <a:noFill/>
        </a:ln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3952550133870915E-2"/>
          <c:y val="0.18117780187656191"/>
          <c:w val="0.87318461883033904"/>
          <c:h val="0.56807761746544705"/>
        </c:manualLayout>
      </c:layout>
      <c:lineChart>
        <c:grouping val="standard"/>
        <c:varyColors val="0"/>
        <c:ser>
          <c:idx val="0"/>
          <c:order val="0"/>
          <c:tx>
            <c:strRef>
              <c:f>'G3'!$G$4</c:f>
              <c:strCache>
                <c:ptCount val="1"/>
                <c:pt idx="0">
                  <c:v>Microempresas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'G3'!$G$5:$G$43</c:f>
              <c:numCache>
                <c:formatCode>_(* #,##0.00_);_(* \(#,##0.00\);_(* "-"??_);_(@_)</c:formatCode>
                <c:ptCount val="39"/>
                <c:pt idx="0">
                  <c:v>-35</c:v>
                </c:pt>
                <c:pt idx="1">
                  <c:v>-45.454545454545453</c:v>
                </c:pt>
                <c:pt idx="2">
                  <c:v>-27.27272727272727</c:v>
                </c:pt>
                <c:pt idx="3">
                  <c:v>0</c:v>
                </c:pt>
                <c:pt idx="4">
                  <c:v>11.111111111111111</c:v>
                </c:pt>
                <c:pt idx="5">
                  <c:v>27.777777777777779</c:v>
                </c:pt>
                <c:pt idx="6">
                  <c:v>16.666666666666664</c:v>
                </c:pt>
                <c:pt idx="7">
                  <c:v>6.25</c:v>
                </c:pt>
                <c:pt idx="8">
                  <c:v>37.5</c:v>
                </c:pt>
                <c:pt idx="9">
                  <c:v>28.571428571428569</c:v>
                </c:pt>
                <c:pt idx="10">
                  <c:v>21.428571428571427</c:v>
                </c:pt>
                <c:pt idx="11">
                  <c:v>6.666666666666667</c:v>
                </c:pt>
                <c:pt idx="12">
                  <c:v>6.666666666666667</c:v>
                </c:pt>
                <c:pt idx="13">
                  <c:v>15</c:v>
                </c:pt>
                <c:pt idx="14">
                  <c:v>0</c:v>
                </c:pt>
                <c:pt idx="15">
                  <c:v>-18.75</c:v>
                </c:pt>
                <c:pt idx="16">
                  <c:v>-6.666666666666667</c:v>
                </c:pt>
                <c:pt idx="17">
                  <c:v>-17.647058823529413</c:v>
                </c:pt>
                <c:pt idx="18">
                  <c:v>28.571428571428569</c:v>
                </c:pt>
                <c:pt idx="19">
                  <c:v>0</c:v>
                </c:pt>
                <c:pt idx="20">
                  <c:v>-18.181818181818183</c:v>
                </c:pt>
                <c:pt idx="21">
                  <c:v>7.1428571428571423</c:v>
                </c:pt>
                <c:pt idx="22">
                  <c:v>-11.111111111111111</c:v>
                </c:pt>
                <c:pt idx="23">
                  <c:v>0</c:v>
                </c:pt>
                <c:pt idx="24">
                  <c:v>7.1428571428571423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-11.111111111111111</c:v>
                </c:pt>
                <c:pt idx="28">
                  <c:v>-10</c:v>
                </c:pt>
                <c:pt idx="29">
                  <c:v>-25</c:v>
                </c:pt>
                <c:pt idx="30">
                  <c:v>10</c:v>
                </c:pt>
                <c:pt idx="31">
                  <c:v>-10</c:v>
                </c:pt>
                <c:pt idx="32">
                  <c:v>-10</c:v>
                </c:pt>
                <c:pt idx="33">
                  <c:v>0</c:v>
                </c:pt>
                <c:pt idx="34">
                  <c:v>-14.285714285714285</c:v>
                </c:pt>
                <c:pt idx="35">
                  <c:v>11.111111111111111</c:v>
                </c:pt>
                <c:pt idx="36" formatCode="0.00">
                  <c:v>25</c:v>
                </c:pt>
                <c:pt idx="37" formatCode="0.00">
                  <c:v>0</c:v>
                </c:pt>
                <c:pt idx="3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BFB-4A54-8717-D675B0B3210C}"/>
            </c:ext>
          </c:extLst>
        </c:ser>
        <c:ser>
          <c:idx val="1"/>
          <c:order val="1"/>
          <c:tx>
            <c:strRef>
              <c:f>'G3'!$H$4</c:f>
              <c:strCache>
                <c:ptCount val="1"/>
                <c:pt idx="0">
                  <c:v>Empresas pequeñas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'G3'!$H$5:$H$43</c:f>
              <c:numCache>
                <c:formatCode>_(* #,##0.00_);_(* \(#,##0.00\);_(* "-"??_);_(@_)</c:formatCode>
                <c:ptCount val="39"/>
                <c:pt idx="0">
                  <c:v>-50</c:v>
                </c:pt>
                <c:pt idx="1">
                  <c:v>-31.818181818181817</c:v>
                </c:pt>
                <c:pt idx="2">
                  <c:v>-13.636363636363635</c:v>
                </c:pt>
                <c:pt idx="3">
                  <c:v>0</c:v>
                </c:pt>
                <c:pt idx="4">
                  <c:v>16.666666666666664</c:v>
                </c:pt>
                <c:pt idx="5">
                  <c:v>50</c:v>
                </c:pt>
                <c:pt idx="6">
                  <c:v>38.888888888888893</c:v>
                </c:pt>
                <c:pt idx="7">
                  <c:v>25</c:v>
                </c:pt>
                <c:pt idx="8">
                  <c:v>43.75</c:v>
                </c:pt>
                <c:pt idx="9">
                  <c:v>50</c:v>
                </c:pt>
                <c:pt idx="10">
                  <c:v>42.857142857142854</c:v>
                </c:pt>
                <c:pt idx="11">
                  <c:v>13.333333333333334</c:v>
                </c:pt>
                <c:pt idx="12">
                  <c:v>13.333333333333334</c:v>
                </c:pt>
                <c:pt idx="13">
                  <c:v>8</c:v>
                </c:pt>
                <c:pt idx="14">
                  <c:v>-6.666666666666667</c:v>
                </c:pt>
                <c:pt idx="15">
                  <c:v>-25</c:v>
                </c:pt>
                <c:pt idx="16">
                  <c:v>-20</c:v>
                </c:pt>
                <c:pt idx="17">
                  <c:v>-23.52941176470588</c:v>
                </c:pt>
                <c:pt idx="18">
                  <c:v>57.142857142857139</c:v>
                </c:pt>
                <c:pt idx="19">
                  <c:v>0</c:v>
                </c:pt>
                <c:pt idx="20">
                  <c:v>18.181818181818183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-11.111111111111111</c:v>
                </c:pt>
                <c:pt idx="24">
                  <c:v>7.1428571428571423</c:v>
                </c:pt>
                <c:pt idx="25">
                  <c:v>-7.6923076923076925</c:v>
                </c:pt>
                <c:pt idx="26">
                  <c:v>18.181818181818183</c:v>
                </c:pt>
                <c:pt idx="27">
                  <c:v>-33.333333333333329</c:v>
                </c:pt>
                <c:pt idx="28">
                  <c:v>-10</c:v>
                </c:pt>
                <c:pt idx="29">
                  <c:v>-37.5</c:v>
                </c:pt>
                <c:pt idx="30">
                  <c:v>20</c:v>
                </c:pt>
                <c:pt idx="31">
                  <c:v>-10</c:v>
                </c:pt>
                <c:pt idx="32">
                  <c:v>-20</c:v>
                </c:pt>
                <c:pt idx="33">
                  <c:v>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0</c:v>
                </c:pt>
                <c:pt idx="38" formatCode="0.00">
                  <c:v>-12.5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BFB-4A54-8717-D675B0B3210C}"/>
            </c:ext>
          </c:extLst>
        </c:ser>
        <c:ser>
          <c:idx val="2"/>
          <c:order val="2"/>
          <c:tx>
            <c:strRef>
              <c:f>'G3'!$I$4</c:f>
              <c:strCache>
                <c:ptCount val="1"/>
                <c:pt idx="0">
                  <c:v>Empresas medianas</c:v>
                </c:pt>
              </c:strCache>
            </c:strRef>
          </c:tx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'G3'!$I$5:$I$43</c:f>
              <c:numCache>
                <c:formatCode>_(* #,##0.00_);_(* \(#,##0.00\);_(* "-"??_);_(@_)</c:formatCode>
                <c:ptCount val="39"/>
                <c:pt idx="0">
                  <c:v>-55.000000000000007</c:v>
                </c:pt>
                <c:pt idx="1">
                  <c:v>-36.363636363636367</c:v>
                </c:pt>
                <c:pt idx="2">
                  <c:v>0</c:v>
                </c:pt>
                <c:pt idx="3">
                  <c:v>13.636363636363635</c:v>
                </c:pt>
                <c:pt idx="4">
                  <c:v>11.111111111111111</c:v>
                </c:pt>
                <c:pt idx="5">
                  <c:v>55.555555555555557</c:v>
                </c:pt>
                <c:pt idx="6">
                  <c:v>61.111111111111114</c:v>
                </c:pt>
                <c:pt idx="7">
                  <c:v>12.5</c:v>
                </c:pt>
                <c:pt idx="8">
                  <c:v>56.25</c:v>
                </c:pt>
                <c:pt idx="9">
                  <c:v>57.142857142857139</c:v>
                </c:pt>
                <c:pt idx="10">
                  <c:v>42.857142857142854</c:v>
                </c:pt>
                <c:pt idx="11">
                  <c:v>46.666666666666664</c:v>
                </c:pt>
                <c:pt idx="12">
                  <c:v>46.666666666666664</c:v>
                </c:pt>
                <c:pt idx="13">
                  <c:v>8</c:v>
                </c:pt>
                <c:pt idx="14">
                  <c:v>13.333333333333334</c:v>
                </c:pt>
                <c:pt idx="15">
                  <c:v>-18.75</c:v>
                </c:pt>
                <c:pt idx="16">
                  <c:v>-33.333333333333329</c:v>
                </c:pt>
                <c:pt idx="17">
                  <c:v>-17.647058823529413</c:v>
                </c:pt>
                <c:pt idx="18">
                  <c:v>42.857142857142854</c:v>
                </c:pt>
                <c:pt idx="19">
                  <c:v>-10</c:v>
                </c:pt>
                <c:pt idx="20">
                  <c:v>54.54545454545454</c:v>
                </c:pt>
                <c:pt idx="21">
                  <c:v>35.714285714285715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-7.1428571428571423</c:v>
                </c:pt>
                <c:pt idx="25">
                  <c:v>-7.6923076923076925</c:v>
                </c:pt>
                <c:pt idx="26">
                  <c:v>0</c:v>
                </c:pt>
                <c:pt idx="27">
                  <c:v>-33.333333333333329</c:v>
                </c:pt>
                <c:pt idx="28">
                  <c:v>0</c:v>
                </c:pt>
                <c:pt idx="29">
                  <c:v>-37.5</c:v>
                </c:pt>
                <c:pt idx="30">
                  <c:v>0</c:v>
                </c:pt>
                <c:pt idx="31">
                  <c:v>-20</c:v>
                </c:pt>
                <c:pt idx="32">
                  <c:v>-50</c:v>
                </c:pt>
                <c:pt idx="33">
                  <c:v>-11.111111111111111</c:v>
                </c:pt>
                <c:pt idx="34">
                  <c:v>0</c:v>
                </c:pt>
                <c:pt idx="35">
                  <c:v>-11.111111111111111</c:v>
                </c:pt>
                <c:pt idx="36" formatCode="0.00">
                  <c:v>0</c:v>
                </c:pt>
                <c:pt idx="37" formatCode="0.00">
                  <c:v>-11.111111111111111</c:v>
                </c:pt>
                <c:pt idx="38" formatCode="0.0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FB-4A54-8717-D675B0B3210C}"/>
            </c:ext>
          </c:extLst>
        </c:ser>
        <c:ser>
          <c:idx val="3"/>
          <c:order val="3"/>
          <c:tx>
            <c:strRef>
              <c:f>'G3'!$J$4</c:f>
              <c:strCache>
                <c:ptCount val="1"/>
                <c:pt idx="0">
                  <c:v>Empresas grandes</c:v>
                </c:pt>
              </c:strCache>
            </c:strRef>
          </c:tx>
          <c:spPr>
            <a:ln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'G3'!$B$5:$B$43</c:f>
              <c:numCache>
                <c:formatCode>mmm\-yy</c:formatCode>
                <c:ptCount val="39"/>
                <c:pt idx="0">
                  <c:v>39965</c:v>
                </c:pt>
                <c:pt idx="1">
                  <c:v>40057</c:v>
                </c:pt>
                <c:pt idx="2">
                  <c:v>40148</c:v>
                </c:pt>
                <c:pt idx="3">
                  <c:v>40238</c:v>
                </c:pt>
                <c:pt idx="4">
                  <c:v>40330</c:v>
                </c:pt>
                <c:pt idx="5">
                  <c:v>40422</c:v>
                </c:pt>
                <c:pt idx="6">
                  <c:v>40513</c:v>
                </c:pt>
                <c:pt idx="7">
                  <c:v>40603</c:v>
                </c:pt>
                <c:pt idx="8">
                  <c:v>40695</c:v>
                </c:pt>
                <c:pt idx="9">
                  <c:v>40787</c:v>
                </c:pt>
                <c:pt idx="10">
                  <c:v>40878</c:v>
                </c:pt>
                <c:pt idx="11">
                  <c:v>40969</c:v>
                </c:pt>
                <c:pt idx="12">
                  <c:v>41061</c:v>
                </c:pt>
                <c:pt idx="13">
                  <c:v>41153</c:v>
                </c:pt>
                <c:pt idx="14">
                  <c:v>41244</c:v>
                </c:pt>
                <c:pt idx="15">
                  <c:v>41334</c:v>
                </c:pt>
                <c:pt idx="16">
                  <c:v>41426</c:v>
                </c:pt>
                <c:pt idx="17">
                  <c:v>41518</c:v>
                </c:pt>
                <c:pt idx="18">
                  <c:v>41609</c:v>
                </c:pt>
                <c:pt idx="19">
                  <c:v>41699</c:v>
                </c:pt>
                <c:pt idx="20">
                  <c:v>41791</c:v>
                </c:pt>
                <c:pt idx="21">
                  <c:v>41883</c:v>
                </c:pt>
                <c:pt idx="22">
                  <c:v>41974</c:v>
                </c:pt>
                <c:pt idx="23">
                  <c:v>42064</c:v>
                </c:pt>
                <c:pt idx="24">
                  <c:v>42156</c:v>
                </c:pt>
                <c:pt idx="25">
                  <c:v>42248</c:v>
                </c:pt>
                <c:pt idx="26">
                  <c:v>42339</c:v>
                </c:pt>
                <c:pt idx="27">
                  <c:v>42430</c:v>
                </c:pt>
                <c:pt idx="28">
                  <c:v>42522</c:v>
                </c:pt>
                <c:pt idx="29">
                  <c:v>42614</c:v>
                </c:pt>
                <c:pt idx="30">
                  <c:v>42705</c:v>
                </c:pt>
                <c:pt idx="31">
                  <c:v>42795</c:v>
                </c:pt>
                <c:pt idx="32">
                  <c:v>42887</c:v>
                </c:pt>
                <c:pt idx="33">
                  <c:v>42979</c:v>
                </c:pt>
                <c:pt idx="34">
                  <c:v>43070</c:v>
                </c:pt>
                <c:pt idx="35">
                  <c:v>43160</c:v>
                </c:pt>
                <c:pt idx="36">
                  <c:v>43252</c:v>
                </c:pt>
                <c:pt idx="37">
                  <c:v>43344</c:v>
                </c:pt>
                <c:pt idx="38">
                  <c:v>43435</c:v>
                </c:pt>
              </c:numCache>
            </c:numRef>
          </c:cat>
          <c:val>
            <c:numRef>
              <c:f>'G3'!$J$5:$J$43</c:f>
              <c:numCache>
                <c:formatCode>_(* #,##0.00_);_(* \(#,##0.00\);_(* "-"??_);_(@_)</c:formatCode>
                <c:ptCount val="39"/>
                <c:pt idx="0">
                  <c:v>-35</c:v>
                </c:pt>
                <c:pt idx="1">
                  <c:v>-36.363636363636367</c:v>
                </c:pt>
                <c:pt idx="2">
                  <c:v>9.0909090909090917</c:v>
                </c:pt>
                <c:pt idx="3">
                  <c:v>13.636363636363635</c:v>
                </c:pt>
                <c:pt idx="4">
                  <c:v>16.666666666666664</c:v>
                </c:pt>
                <c:pt idx="5">
                  <c:v>38.888888888888893</c:v>
                </c:pt>
                <c:pt idx="6">
                  <c:v>38.888888888888893</c:v>
                </c:pt>
                <c:pt idx="7">
                  <c:v>-6.25</c:v>
                </c:pt>
                <c:pt idx="8">
                  <c:v>31.25</c:v>
                </c:pt>
                <c:pt idx="9">
                  <c:v>14.285714285714285</c:v>
                </c:pt>
                <c:pt idx="10">
                  <c:v>28.571428571428569</c:v>
                </c:pt>
                <c:pt idx="11">
                  <c:v>40</c:v>
                </c:pt>
                <c:pt idx="12">
                  <c:v>40</c:v>
                </c:pt>
                <c:pt idx="13">
                  <c:v>0</c:v>
                </c:pt>
                <c:pt idx="14">
                  <c:v>0</c:v>
                </c:pt>
                <c:pt idx="15">
                  <c:v>-25</c:v>
                </c:pt>
                <c:pt idx="16">
                  <c:v>-13.333333333333334</c:v>
                </c:pt>
                <c:pt idx="17">
                  <c:v>-17.647058823529413</c:v>
                </c:pt>
                <c:pt idx="18">
                  <c:v>7.1428571428571423</c:v>
                </c:pt>
                <c:pt idx="19">
                  <c:v>-30</c:v>
                </c:pt>
                <c:pt idx="20">
                  <c:v>36.363636363636367</c:v>
                </c:pt>
                <c:pt idx="21">
                  <c:v>14.285714285714285</c:v>
                </c:pt>
                <c:pt idx="22">
                  <c:v>-11.111111111111111</c:v>
                </c:pt>
                <c:pt idx="23">
                  <c:v>-22.222222222222221</c:v>
                </c:pt>
                <c:pt idx="24">
                  <c:v>-28.571428571428569</c:v>
                </c:pt>
                <c:pt idx="25">
                  <c:v>7.6923076923076925</c:v>
                </c:pt>
                <c:pt idx="26">
                  <c:v>9.0909090909090917</c:v>
                </c:pt>
                <c:pt idx="27">
                  <c:v>-22.222222222222221</c:v>
                </c:pt>
                <c:pt idx="28">
                  <c:v>-10</c:v>
                </c:pt>
                <c:pt idx="29">
                  <c:v>-50</c:v>
                </c:pt>
                <c:pt idx="30">
                  <c:v>-20</c:v>
                </c:pt>
                <c:pt idx="31">
                  <c:v>-30</c:v>
                </c:pt>
                <c:pt idx="32">
                  <c:v>-60</c:v>
                </c:pt>
                <c:pt idx="33">
                  <c:v>11.111111111111111</c:v>
                </c:pt>
                <c:pt idx="34">
                  <c:v>-14.285714285714285</c:v>
                </c:pt>
                <c:pt idx="35">
                  <c:v>0</c:v>
                </c:pt>
                <c:pt idx="36" formatCode="0.00">
                  <c:v>-12.5</c:v>
                </c:pt>
                <c:pt idx="37" formatCode="0.00">
                  <c:v>11.111111111111111</c:v>
                </c:pt>
                <c:pt idx="38" formatCode="0.00">
                  <c:v>12.5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CBFB-4A54-8717-D675B0B321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13835664"/>
        <c:axId val="313836224"/>
      </c:lineChart>
      <c:dateAx>
        <c:axId val="313835664"/>
        <c:scaling>
          <c:orientation val="minMax"/>
          <c:max val="43435"/>
          <c:min val="40878"/>
        </c:scaling>
        <c:delete val="0"/>
        <c:axPos val="b"/>
        <c:numFmt formatCode="mmm\-yy" sourceLinked="1"/>
        <c:majorTickMark val="in"/>
        <c:minorTickMark val="none"/>
        <c:tickLblPos val="low"/>
        <c:spPr>
          <a:ln>
            <a:solidFill>
              <a:sysClr val="windowText" lastClr="000000"/>
            </a:solidFill>
          </a:ln>
        </c:spPr>
        <c:crossAx val="313836224"/>
        <c:crosses val="autoZero"/>
        <c:auto val="0"/>
        <c:lblOffset val="100"/>
        <c:baseTimeUnit val="months"/>
        <c:majorUnit val="6"/>
        <c:majorTimeUnit val="months"/>
        <c:minorUnit val="3"/>
        <c:minorTimeUnit val="months"/>
      </c:dateAx>
      <c:valAx>
        <c:axId val="313836224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CO"/>
                  <a:t>(porcentaje  del balance de respuestas)</a:t>
                </a:r>
              </a:p>
            </c:rich>
          </c:tx>
          <c:layout>
            <c:manualLayout>
              <c:xMode val="edge"/>
              <c:yMode val="edge"/>
              <c:x val="0"/>
              <c:y val="6.3848390043299641E-4"/>
            </c:manualLayout>
          </c:layout>
          <c:overlay val="0"/>
        </c:title>
        <c:numFmt formatCode="#,##0.0" sourceLinked="0"/>
        <c:majorTickMark val="in"/>
        <c:minorTickMark val="none"/>
        <c:tickLblPos val="nextTo"/>
        <c:spPr>
          <a:ln>
            <a:solidFill>
              <a:sysClr val="windowText" lastClr="000000"/>
            </a:solidFill>
          </a:ln>
        </c:spPr>
        <c:crossAx val="313835664"/>
        <c:crosses val="autoZero"/>
        <c:crossBetween val="between"/>
      </c:valAx>
      <c:spPr>
        <a:noFill/>
      </c:spPr>
    </c:plotArea>
    <c:legend>
      <c:legendPos val="r"/>
      <c:layout>
        <c:manualLayout>
          <c:xMode val="edge"/>
          <c:yMode val="edge"/>
          <c:x val="8.9326515015856978E-2"/>
          <c:y val="0.89599191275281764"/>
          <c:w val="0.7781168344662952"/>
          <c:h val="0.10139743944267367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latin typeface="Times New Roman" pitchFamily="18" charset="0"/>
          <a:cs typeface="Times New Roman" pitchFamily="18" charset="0"/>
        </a:defRPr>
      </a:pPr>
      <a:endParaRPr lang="es-CO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1.xml"/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3.xml"/><Relationship Id="rId1" Type="http://schemas.openxmlformats.org/officeDocument/2006/relationships/chart" Target="../charts/chart22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2.xml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6.xm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8.xml"/><Relationship Id="rId1" Type="http://schemas.openxmlformats.org/officeDocument/2006/relationships/chart" Target="../charts/chart37.xml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1.xml"/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0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3.xml"/><Relationship Id="rId1" Type="http://schemas.openxmlformats.org/officeDocument/2006/relationships/chart" Target="../charts/chart42.xml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4.xml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5.xml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6.xml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7.xml"/></Relationships>
</file>

<file path=xl/drawings/_rels/drawing3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9.xml"/><Relationship Id="rId1" Type="http://schemas.openxmlformats.org/officeDocument/2006/relationships/chart" Target="../charts/chart48.xml"/></Relationships>
</file>

<file path=xl/drawings/_rels/drawing3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1.xml"/><Relationship Id="rId1" Type="http://schemas.openxmlformats.org/officeDocument/2006/relationships/chart" Target="../charts/chart50.xml"/></Relationships>
</file>

<file path=xl/drawings/_rels/drawing3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3.xml"/><Relationship Id="rId1" Type="http://schemas.openxmlformats.org/officeDocument/2006/relationships/chart" Target="../charts/chart5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3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6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149678</xdr:colOff>
      <xdr:row>51</xdr:row>
      <xdr:rowOff>13607</xdr:rowOff>
    </xdr:from>
    <xdr:to>
      <xdr:col>15</xdr:col>
      <xdr:colOff>22411</xdr:colOff>
      <xdr:row>68</xdr:row>
      <xdr:rowOff>13607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133890</xdr:colOff>
      <xdr:row>69</xdr:row>
      <xdr:rowOff>139773</xdr:rowOff>
    </xdr:from>
    <xdr:to>
      <xdr:col>7</xdr:col>
      <xdr:colOff>653143</xdr:colOff>
      <xdr:row>86</xdr:row>
      <xdr:rowOff>13607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108857</xdr:colOff>
      <xdr:row>69</xdr:row>
      <xdr:rowOff>58410</xdr:rowOff>
    </xdr:from>
    <xdr:to>
      <xdr:col>14</xdr:col>
      <xdr:colOff>143434</xdr:colOff>
      <xdr:row>85</xdr:row>
      <xdr:rowOff>95250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121230</xdr:colOff>
      <xdr:row>52</xdr:row>
      <xdr:rowOff>17318</xdr:rowOff>
    </xdr:from>
    <xdr:to>
      <xdr:col>7</xdr:col>
      <xdr:colOff>489858</xdr:colOff>
      <xdr:row>66</xdr:row>
      <xdr:rowOff>176893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612322</xdr:colOff>
      <xdr:row>87</xdr:row>
      <xdr:rowOff>95250</xdr:rowOff>
    </xdr:from>
    <xdr:to>
      <xdr:col>3</xdr:col>
      <xdr:colOff>1074965</xdr:colOff>
      <xdr:row>87</xdr:row>
      <xdr:rowOff>95250</xdr:rowOff>
    </xdr:to>
    <xdr:cxnSp macro="">
      <xdr:nvCxnSpPr>
        <xdr:cNvPr id="6" name="5 Conector recto"/>
        <xdr:cNvCxnSpPr/>
      </xdr:nvCxnSpPr>
      <xdr:spPr>
        <a:xfrm>
          <a:off x="2726872" y="16487775"/>
          <a:ext cx="462643" cy="0"/>
        </a:xfrm>
        <a:prstGeom prst="line">
          <a:avLst/>
        </a:prstGeom>
        <a:ln w="28575">
          <a:solidFill>
            <a:srgbClr val="9E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449036</xdr:colOff>
      <xdr:row>87</xdr:row>
      <xdr:rowOff>122464</xdr:rowOff>
    </xdr:from>
    <xdr:to>
      <xdr:col>8</xdr:col>
      <xdr:colOff>911679</xdr:colOff>
      <xdr:row>87</xdr:row>
      <xdr:rowOff>122464</xdr:rowOff>
    </xdr:to>
    <xdr:cxnSp macro="">
      <xdr:nvCxnSpPr>
        <xdr:cNvPr id="7" name="6 Conector recto"/>
        <xdr:cNvCxnSpPr/>
      </xdr:nvCxnSpPr>
      <xdr:spPr>
        <a:xfrm>
          <a:off x="6878411" y="16514989"/>
          <a:ext cx="462643" cy="0"/>
        </a:xfrm>
        <a:prstGeom prst="line">
          <a:avLst/>
        </a:prstGeom>
        <a:ln w="76200">
          <a:solidFill>
            <a:srgbClr val="EAB2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253092</xdr:colOff>
      <xdr:row>28</xdr:row>
      <xdr:rowOff>0</xdr:rowOff>
    </xdr:from>
    <xdr:to>
      <xdr:col>11</xdr:col>
      <xdr:colOff>450272</xdr:colOff>
      <xdr:row>53</xdr:row>
      <xdr:rowOff>17691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585107</xdr:colOff>
      <xdr:row>27</xdr:row>
      <xdr:rowOff>176893</xdr:rowOff>
    </xdr:from>
    <xdr:to>
      <xdr:col>21</xdr:col>
      <xdr:colOff>299357</xdr:colOff>
      <xdr:row>53</xdr:row>
      <xdr:rowOff>85725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606879</xdr:colOff>
      <xdr:row>54</xdr:row>
      <xdr:rowOff>31298</xdr:rowOff>
    </xdr:from>
    <xdr:to>
      <xdr:col>16</xdr:col>
      <xdr:colOff>321129</xdr:colOff>
      <xdr:row>80</xdr:row>
      <xdr:rowOff>117022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33132</xdr:colOff>
      <xdr:row>21</xdr:row>
      <xdr:rowOff>140805</xdr:rowOff>
    </xdr:from>
    <xdr:to>
      <xdr:col>16</xdr:col>
      <xdr:colOff>274332</xdr:colOff>
      <xdr:row>37</xdr:row>
      <xdr:rowOff>116805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0.74848</cdr:x>
      <cdr:y>0.90608</cdr:y>
    </cdr:from>
    <cdr:to>
      <cdr:x>0.9412</cdr:x>
      <cdr:y>0.98343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792961" y="3797381"/>
          <a:ext cx="1234102" cy="3241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/>
            <a:t>sep-2018</a:t>
          </a:r>
        </a:p>
      </cdr:txBody>
    </cdr:sp>
  </cdr:relSizeAnchor>
  <cdr:relSizeAnchor xmlns:cdr="http://schemas.openxmlformats.org/drawingml/2006/chartDrawing">
    <cdr:from>
      <cdr:x>0.72</cdr:x>
      <cdr:y>0.92818</cdr:y>
    </cdr:from>
    <cdr:to>
      <cdr:x>0.74364</cdr:x>
      <cdr:y>0.9558</cdr:y>
    </cdr:to>
    <cdr:sp macro="" textlink="">
      <cdr:nvSpPr>
        <cdr:cNvPr id="3" name="2 Rectángulo"/>
        <cdr:cNvSpPr/>
      </cdr:nvSpPr>
      <cdr:spPr>
        <a:xfrm xmlns:a="http://schemas.openxmlformats.org/drawingml/2006/main">
          <a:off x="3771900" y="3200401"/>
          <a:ext cx="123825" cy="9525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3175">
          <a:solidFill>
            <a:sysClr val="windowText" lastClr="000000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34017</xdr:colOff>
      <xdr:row>8</xdr:row>
      <xdr:rowOff>77560</xdr:rowOff>
    </xdr:from>
    <xdr:to>
      <xdr:col>15</xdr:col>
      <xdr:colOff>649941</xdr:colOff>
      <xdr:row>29</xdr:row>
      <xdr:rowOff>122464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12</xdr:row>
      <xdr:rowOff>85725</xdr:rowOff>
    </xdr:from>
    <xdr:to>
      <xdr:col>8</xdr:col>
      <xdr:colOff>104775</xdr:colOff>
      <xdr:row>15</xdr:row>
      <xdr:rowOff>38100</xdr:rowOff>
    </xdr:to>
    <xdr:sp macro="" textlink="">
      <xdr:nvSpPr>
        <xdr:cNvPr id="3" name="2 CuadroTexto"/>
        <xdr:cNvSpPr txBox="1"/>
      </xdr:nvSpPr>
      <xdr:spPr>
        <a:xfrm>
          <a:off x="9220200" y="3781425"/>
          <a:ext cx="866775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0</xdr:colOff>
      <xdr:row>19</xdr:row>
      <xdr:rowOff>95250</xdr:rowOff>
    </xdr:from>
    <xdr:to>
      <xdr:col>8</xdr:col>
      <xdr:colOff>142876</xdr:colOff>
      <xdr:row>22</xdr:row>
      <xdr:rowOff>47625</xdr:rowOff>
    </xdr:to>
    <xdr:sp macro="" textlink="">
      <xdr:nvSpPr>
        <xdr:cNvPr id="4" name="3 CuadroTexto"/>
        <xdr:cNvSpPr txBox="1"/>
      </xdr:nvSpPr>
      <xdr:spPr>
        <a:xfrm>
          <a:off x="9220200" y="5124450"/>
          <a:ext cx="904876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693964</xdr:colOff>
      <xdr:row>8</xdr:row>
      <xdr:rowOff>104776</xdr:rowOff>
    </xdr:from>
    <xdr:to>
      <xdr:col>24</xdr:col>
      <xdr:colOff>544285</xdr:colOff>
      <xdr:row>30</xdr:row>
      <xdr:rowOff>13608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15</xdr:col>
      <xdr:colOff>597833</xdr:colOff>
      <xdr:row>12</xdr:row>
      <xdr:rowOff>96931</xdr:rowOff>
    </xdr:from>
    <xdr:to>
      <xdr:col>17</xdr:col>
      <xdr:colOff>26334</xdr:colOff>
      <xdr:row>15</xdr:row>
      <xdr:rowOff>49306</xdr:rowOff>
    </xdr:to>
    <xdr:sp macro="" textlink="">
      <xdr:nvSpPr>
        <xdr:cNvPr id="6" name="5 CuadroTexto"/>
        <xdr:cNvSpPr txBox="1"/>
      </xdr:nvSpPr>
      <xdr:spPr>
        <a:xfrm>
          <a:off x="15914033" y="3792631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568699</xdr:colOff>
      <xdr:row>19</xdr:row>
      <xdr:rowOff>106456</xdr:rowOff>
    </xdr:from>
    <xdr:to>
      <xdr:col>16</xdr:col>
      <xdr:colOff>759200</xdr:colOff>
      <xdr:row>22</xdr:row>
      <xdr:rowOff>58831</xdr:rowOff>
    </xdr:to>
    <xdr:sp macro="" textlink="">
      <xdr:nvSpPr>
        <xdr:cNvPr id="7" name="6 CuadroTexto"/>
        <xdr:cNvSpPr txBox="1"/>
      </xdr:nvSpPr>
      <xdr:spPr>
        <a:xfrm>
          <a:off x="15884899" y="5135656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8</xdr:col>
      <xdr:colOff>292554</xdr:colOff>
      <xdr:row>30</xdr:row>
      <xdr:rowOff>172811</xdr:rowOff>
    </xdr:from>
    <xdr:to>
      <xdr:col>16</xdr:col>
      <xdr:colOff>217714</xdr:colOff>
      <xdr:row>52</xdr:row>
      <xdr:rowOff>54429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91167</xdr:colOff>
      <xdr:row>35</xdr:row>
      <xdr:rowOff>126547</xdr:rowOff>
    </xdr:from>
    <xdr:to>
      <xdr:col>8</xdr:col>
      <xdr:colOff>281668</xdr:colOff>
      <xdr:row>38</xdr:row>
      <xdr:rowOff>78922</xdr:rowOff>
    </xdr:to>
    <xdr:sp macro="" textlink="">
      <xdr:nvSpPr>
        <xdr:cNvPr id="9" name="8 CuadroTexto"/>
        <xdr:cNvSpPr txBox="1"/>
      </xdr:nvSpPr>
      <xdr:spPr>
        <a:xfrm>
          <a:off x="9311367" y="820374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7</xdr:col>
      <xdr:colOff>129268</xdr:colOff>
      <xdr:row>42</xdr:row>
      <xdr:rowOff>136072</xdr:rowOff>
    </xdr:from>
    <xdr:to>
      <xdr:col>8</xdr:col>
      <xdr:colOff>319769</xdr:colOff>
      <xdr:row>45</xdr:row>
      <xdr:rowOff>88447</xdr:rowOff>
    </xdr:to>
    <xdr:sp macro="" textlink="">
      <xdr:nvSpPr>
        <xdr:cNvPr id="10" name="9 CuadroTexto"/>
        <xdr:cNvSpPr txBox="1"/>
      </xdr:nvSpPr>
      <xdr:spPr>
        <a:xfrm>
          <a:off x="9349468" y="9546772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16</xdr:col>
      <xdr:colOff>707572</xdr:colOff>
      <xdr:row>30</xdr:row>
      <xdr:rowOff>149679</xdr:rowOff>
    </xdr:from>
    <xdr:to>
      <xdr:col>24</xdr:col>
      <xdr:colOff>632732</xdr:colOff>
      <xdr:row>52</xdr:row>
      <xdr:rowOff>31297</xdr:rowOff>
    </xdr:to>
    <xdr:graphicFrame macro="">
      <xdr:nvGraphicFramePr>
        <xdr:cNvPr id="11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605118</xdr:colOff>
      <xdr:row>35</xdr:row>
      <xdr:rowOff>44824</xdr:rowOff>
    </xdr:from>
    <xdr:to>
      <xdr:col>17</xdr:col>
      <xdr:colOff>33619</xdr:colOff>
      <xdr:row>37</xdr:row>
      <xdr:rowOff>187699</xdr:rowOff>
    </xdr:to>
    <xdr:sp macro="" textlink="">
      <xdr:nvSpPr>
        <xdr:cNvPr id="12" name="11 CuadroTexto"/>
        <xdr:cNvSpPr txBox="1"/>
      </xdr:nvSpPr>
      <xdr:spPr>
        <a:xfrm>
          <a:off x="15921318" y="8122024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Menos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  <xdr:twoCellAnchor>
    <xdr:from>
      <xdr:col>15</xdr:col>
      <xdr:colOff>643219</xdr:colOff>
      <xdr:row>42</xdr:row>
      <xdr:rowOff>31937</xdr:rowOff>
    </xdr:from>
    <xdr:to>
      <xdr:col>17</xdr:col>
      <xdr:colOff>71720</xdr:colOff>
      <xdr:row>44</xdr:row>
      <xdr:rowOff>174812</xdr:rowOff>
    </xdr:to>
    <xdr:sp macro="" textlink="">
      <xdr:nvSpPr>
        <xdr:cNvPr id="13" name="12 CuadroTexto"/>
        <xdr:cNvSpPr txBox="1"/>
      </xdr:nvSpPr>
      <xdr:spPr>
        <a:xfrm>
          <a:off x="15959419" y="9442637"/>
          <a:ext cx="952501" cy="5238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CO" sz="1100"/>
            <a:t>Más</a:t>
          </a:r>
        </a:p>
        <a:p>
          <a:pPr algn="ctr"/>
          <a:r>
            <a:rPr lang="es-CO" sz="1100"/>
            <a:t>restrictivos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56</xdr:row>
      <xdr:rowOff>8544</xdr:rowOff>
    </xdr:from>
    <xdr:to>
      <xdr:col>7</xdr:col>
      <xdr:colOff>741603</xdr:colOff>
      <xdr:row>80</xdr:row>
      <xdr:rowOff>8544</xdr:rowOff>
    </xdr:to>
    <xdr:grpSp>
      <xdr:nvGrpSpPr>
        <xdr:cNvPr id="2" name="1 Grupo"/>
        <xdr:cNvGrpSpPr/>
      </xdr:nvGrpSpPr>
      <xdr:grpSpPr>
        <a:xfrm>
          <a:off x="0" y="11557607"/>
          <a:ext cx="9909416" cy="4572000"/>
          <a:chOff x="348" y="9657370"/>
          <a:chExt cx="9019488" cy="4572000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348" y="9657370"/>
          <a:ext cx="9019488" cy="457200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214787" y="13625514"/>
            <a:ext cx="791100" cy="27384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 mar-19 (a)</a:t>
            </a:r>
          </a:p>
        </xdr:txBody>
      </xdr:sp>
    </xdr:grp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75237</xdr:colOff>
      <xdr:row>56</xdr:row>
      <xdr:rowOff>89647</xdr:rowOff>
    </xdr:from>
    <xdr:to>
      <xdr:col>8</xdr:col>
      <xdr:colOff>489858</xdr:colOff>
      <xdr:row>80</xdr:row>
      <xdr:rowOff>56029</xdr:rowOff>
    </xdr:to>
    <xdr:grpSp>
      <xdr:nvGrpSpPr>
        <xdr:cNvPr id="2" name="1 Grupo"/>
        <xdr:cNvGrpSpPr/>
      </xdr:nvGrpSpPr>
      <xdr:grpSpPr>
        <a:xfrm>
          <a:off x="75237" y="11642111"/>
          <a:ext cx="11041800" cy="4538382"/>
          <a:chOff x="75237" y="9728947"/>
          <a:chExt cx="9402978" cy="4538382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75237" y="9728947"/>
          <a:ext cx="9125232" cy="453838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8648946" y="13759457"/>
            <a:ext cx="829269" cy="356593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200">
                <a:latin typeface="ZapfHumnst BT" panose="020B0502050508020304" pitchFamily="34" charset="0"/>
                <a:cs typeface="Times New Roman" pitchFamily="18" charset="0"/>
              </a:rPr>
              <a:t>mar-19 (a)</a:t>
            </a:r>
          </a:p>
        </xdr:txBody>
      </xdr:sp>
    </xdr:grp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165100</xdr:colOff>
      <xdr:row>56</xdr:row>
      <xdr:rowOff>25398</xdr:rowOff>
    </xdr:from>
    <xdr:to>
      <xdr:col>8</xdr:col>
      <xdr:colOff>12701</xdr:colOff>
      <xdr:row>82</xdr:row>
      <xdr:rowOff>0</xdr:rowOff>
    </xdr:to>
    <xdr:grpSp>
      <xdr:nvGrpSpPr>
        <xdr:cNvPr id="2" name="1 Grupo"/>
        <xdr:cNvGrpSpPr/>
      </xdr:nvGrpSpPr>
      <xdr:grpSpPr>
        <a:xfrm>
          <a:off x="1485900" y="11569698"/>
          <a:ext cx="9093201" cy="4927602"/>
          <a:chOff x="2198090" y="9757538"/>
          <a:chExt cx="10352410" cy="4680573"/>
        </a:xfrm>
      </xdr:grpSpPr>
      <xdr:graphicFrame macro="">
        <xdr:nvGraphicFramePr>
          <xdr:cNvPr id="3" name="2 Gráfico"/>
          <xdr:cNvGraphicFramePr>
            <a:graphicFrameLocks/>
          </xdr:cNvGraphicFramePr>
        </xdr:nvGraphicFramePr>
        <xdr:xfrm>
          <a:off x="2198090" y="9757538"/>
          <a:ext cx="10311390" cy="4680573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3 CuadroTexto"/>
          <xdr:cNvSpPr txBox="1"/>
        </xdr:nvSpPr>
        <xdr:spPr>
          <a:xfrm>
            <a:off x="11523934" y="13794978"/>
            <a:ext cx="1026566" cy="293296"/>
          </a:xfrm>
          <a:prstGeom prst="rect">
            <a:avLst/>
          </a:prstGeom>
          <a:solidFill>
            <a:schemeClr val="bg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CO" sz="1100">
                <a:latin typeface="ZapfHumnst BT" panose="020B0502050508020304" pitchFamily="34" charset="0"/>
                <a:cs typeface="Times New Roman" pitchFamily="18" charset="0"/>
              </a:rPr>
              <a:t>mar- 19 (a)</a:t>
            </a:r>
          </a:p>
        </xdr:txBody>
      </xdr:sp>
    </xdr:grp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55</xdr:row>
      <xdr:rowOff>69739</xdr:rowOff>
    </xdr:from>
    <xdr:to>
      <xdr:col>6</xdr:col>
      <xdr:colOff>1803400</xdr:colOff>
      <xdr:row>82</xdr:row>
      <xdr:rowOff>20919</xdr:rowOff>
    </xdr:to>
    <xdr:graphicFrame macro="">
      <xdr:nvGraphicFramePr>
        <xdr:cNvPr id="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0.89687</cdr:x>
      <cdr:y>0.865</cdr:y>
    </cdr:from>
    <cdr:to>
      <cdr:x>0.98956</cdr:x>
      <cdr:y>0.92561</cdr:y>
    </cdr:to>
    <cdr:sp macro="" textlink="">
      <cdr:nvSpPr>
        <cdr:cNvPr id="2" name="3 CuadroTexto"/>
        <cdr:cNvSpPr txBox="1"/>
      </cdr:nvSpPr>
      <cdr:spPr>
        <a:xfrm xmlns:a="http://schemas.openxmlformats.org/drawingml/2006/main">
          <a:off x="8724896" y="4406898"/>
          <a:ext cx="901707" cy="30878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>
              <a:latin typeface="ZapfHumnst BT" panose="020B0502050508020304" pitchFamily="34" charset="0"/>
              <a:cs typeface="Times New Roman" pitchFamily="18" charset="0"/>
            </a:rPr>
            <a:t> mar-19 (a)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476250</xdr:colOff>
      <xdr:row>30</xdr:row>
      <xdr:rowOff>112760</xdr:rowOff>
    </xdr:from>
    <xdr:to>
      <xdr:col>15</xdr:col>
      <xdr:colOff>708071</xdr:colOff>
      <xdr:row>52</xdr:row>
      <xdr:rowOff>57532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160386</xdr:colOff>
      <xdr:row>30</xdr:row>
      <xdr:rowOff>157015</xdr:rowOff>
    </xdr:from>
    <xdr:to>
      <xdr:col>8</xdr:col>
      <xdr:colOff>291354</xdr:colOff>
      <xdr:row>52</xdr:row>
      <xdr:rowOff>101787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67235</xdr:colOff>
      <xdr:row>53</xdr:row>
      <xdr:rowOff>11206</xdr:rowOff>
    </xdr:from>
    <xdr:to>
      <xdr:col>12</xdr:col>
      <xdr:colOff>299056</xdr:colOff>
      <xdr:row>74</xdr:row>
      <xdr:rowOff>146478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138792</xdr:colOff>
      <xdr:row>19</xdr:row>
      <xdr:rowOff>78921</xdr:rowOff>
    </xdr:from>
    <xdr:to>
      <xdr:col>8</xdr:col>
      <xdr:colOff>481853</xdr:colOff>
      <xdr:row>49</xdr:row>
      <xdr:rowOff>122465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0.82451</cdr:x>
      <cdr:y>0.86901</cdr:y>
    </cdr:from>
    <cdr:to>
      <cdr:x>0.96492</cdr:x>
      <cdr:y>0.93079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4477531" y="4361509"/>
          <a:ext cx="762501" cy="31007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0"/>
            <a:t>(porcentaje)</a:t>
          </a:r>
        </a:p>
      </cdr:txBody>
    </cdr:sp>
  </cdr:relSizeAnchor>
</c:userShapes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150763</xdr:colOff>
      <xdr:row>15</xdr:row>
      <xdr:rowOff>9204</xdr:rowOff>
    </xdr:from>
    <xdr:to>
      <xdr:col>4</xdr:col>
      <xdr:colOff>2475</xdr:colOff>
      <xdr:row>33</xdr:row>
      <xdr:rowOff>108857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1224645</xdr:colOff>
      <xdr:row>15</xdr:row>
      <xdr:rowOff>13607</xdr:rowOff>
    </xdr:from>
    <xdr:to>
      <xdr:col>10</xdr:col>
      <xdr:colOff>911681</xdr:colOff>
      <xdr:row>33</xdr:row>
      <xdr:rowOff>136071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3042898</xdr:colOff>
      <xdr:row>35</xdr:row>
      <xdr:rowOff>1</xdr:rowOff>
    </xdr:from>
    <xdr:to>
      <xdr:col>7</xdr:col>
      <xdr:colOff>544286</xdr:colOff>
      <xdr:row>54</xdr:row>
      <xdr:rowOff>136071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0.00453</cdr:x>
      <cdr:y>0.02109</cdr:y>
    </cdr:from>
    <cdr:to>
      <cdr:x>0.4119</cdr:x>
      <cdr:y>0.13023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5279" y="74419"/>
          <a:ext cx="2273243" cy="3851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r>
            <a:rPr lang="es-ES" sz="1000" b="0"/>
            <a:t>(porcentaje de respuestas)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0.01296</cdr:x>
      <cdr:y>0</cdr:y>
    </cdr:from>
    <cdr:to>
      <cdr:x>0.35091</cdr:x>
      <cdr:y>0.0693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79403" y="0"/>
          <a:ext cx="2070526" cy="29935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000"/>
            <a:t>(porcentaje de respuestas)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0.01043</cdr:y>
    </cdr:from>
    <cdr:to>
      <cdr:x>0.47105</cdr:x>
      <cdr:y>0.09764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0" y="45062"/>
          <a:ext cx="2887651" cy="37676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CO" sz="1100">
              <a:latin typeface="+mn-lt"/>
              <a:ea typeface="+mn-ea"/>
              <a:cs typeface="+mn-cs"/>
            </a:rPr>
            <a:t>(porcentaje</a:t>
          </a:r>
          <a:r>
            <a:rPr lang="es-CO" sz="1100" baseline="0">
              <a:latin typeface="+mn-lt"/>
              <a:ea typeface="+mn-ea"/>
              <a:cs typeface="+mn-cs"/>
            </a:rPr>
            <a:t> </a:t>
          </a:r>
          <a:r>
            <a:rPr lang="es-CO" sz="1100">
              <a:latin typeface="+mn-lt"/>
              <a:ea typeface="+mn-ea"/>
              <a:cs typeface="+mn-cs"/>
            </a:rPr>
            <a:t>de respuestas)</a:t>
          </a:r>
          <a:endParaRPr lang="es-ES"/>
        </a:p>
        <a:p xmlns:a="http://schemas.openxmlformats.org/drawingml/2006/main">
          <a:endParaRPr lang="es-E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380999</xdr:colOff>
      <xdr:row>23</xdr:row>
      <xdr:rowOff>38097</xdr:rowOff>
    </xdr:from>
    <xdr:to>
      <xdr:col>3</xdr:col>
      <xdr:colOff>1602440</xdr:colOff>
      <xdr:row>52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0.63866</cdr:x>
      <cdr:y>0.84694</cdr:y>
    </cdr:from>
    <cdr:to>
      <cdr:x>0.78655</cdr:x>
      <cdr:y>0.91306</cdr:y>
    </cdr:to>
    <cdr:sp macro="" textlink="">
      <cdr:nvSpPr>
        <cdr:cNvPr id="3" name="2 CuadroTexto"/>
        <cdr:cNvSpPr txBox="1"/>
      </cdr:nvSpPr>
      <cdr:spPr>
        <a:xfrm xmlns:a="http://schemas.openxmlformats.org/drawingml/2006/main">
          <a:off x="4437184" y="4143646"/>
          <a:ext cx="1027488" cy="3234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CO" sz="1100" b="1">
              <a:latin typeface="Times New Roman" panose="02020603050405020304" pitchFamily="18" charset="0"/>
              <a:cs typeface="Times New Roman" panose="02020603050405020304" pitchFamily="18" charset="0"/>
            </a:rPr>
            <a:t>(porcentaje)</a:t>
          </a:r>
        </a:p>
      </cdr:txBody>
    </cdr:sp>
  </cdr:relSizeAnchor>
</c:userShapes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21</xdr:row>
      <xdr:rowOff>38100</xdr:rowOff>
    </xdr:from>
    <xdr:to>
      <xdr:col>16</xdr:col>
      <xdr:colOff>241200</xdr:colOff>
      <xdr:row>37</xdr:row>
      <xdr:rowOff>14100</xdr:rowOff>
    </xdr:to>
    <xdr:graphicFrame macro="">
      <xdr:nvGraphicFramePr>
        <xdr:cNvPr id="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3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sep-18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4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183619</xdr:colOff>
      <xdr:row>6</xdr:row>
      <xdr:rowOff>101067</xdr:rowOff>
    </xdr:from>
    <xdr:to>
      <xdr:col>12</xdr:col>
      <xdr:colOff>567619</xdr:colOff>
      <xdr:row>29</xdr:row>
      <xdr:rowOff>128217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300566</xdr:colOff>
      <xdr:row>5</xdr:row>
      <xdr:rowOff>129117</xdr:rowOff>
    </xdr:from>
    <xdr:to>
      <xdr:col>20</xdr:col>
      <xdr:colOff>684566</xdr:colOff>
      <xdr:row>30</xdr:row>
      <xdr:rowOff>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0</xdr:colOff>
      <xdr:row>33</xdr:row>
      <xdr:rowOff>0</xdr:rowOff>
    </xdr:from>
    <xdr:to>
      <xdr:col>17</xdr:col>
      <xdr:colOff>384000</xdr:colOff>
      <xdr:row>56</xdr:row>
      <xdr:rowOff>55725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187324</xdr:colOff>
      <xdr:row>49</xdr:row>
      <xdr:rowOff>120649</xdr:rowOff>
    </xdr:from>
    <xdr:to>
      <xdr:col>5</xdr:col>
      <xdr:colOff>1059656</xdr:colOff>
      <xdr:row>70</xdr:row>
      <xdr:rowOff>31750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83344</xdr:colOff>
      <xdr:row>49</xdr:row>
      <xdr:rowOff>4763</xdr:rowOff>
    </xdr:from>
    <xdr:to>
      <xdr:col>11</xdr:col>
      <xdr:colOff>905667</xdr:colOff>
      <xdr:row>69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1037431</xdr:colOff>
      <xdr:row>72</xdr:row>
      <xdr:rowOff>146846</xdr:rowOff>
    </xdr:from>
    <xdr:to>
      <xdr:col>9</xdr:col>
      <xdr:colOff>250031</xdr:colOff>
      <xdr:row>91</xdr:row>
      <xdr:rowOff>11908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657225</xdr:colOff>
      <xdr:row>4</xdr:row>
      <xdr:rowOff>128587</xdr:rowOff>
    </xdr:from>
    <xdr:to>
      <xdr:col>16</xdr:col>
      <xdr:colOff>238125</xdr:colOff>
      <xdr:row>20</xdr:row>
      <xdr:rowOff>104775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20</xdr:row>
      <xdr:rowOff>95250</xdr:rowOff>
    </xdr:from>
    <xdr:to>
      <xdr:col>16</xdr:col>
      <xdr:colOff>228600</xdr:colOff>
      <xdr:row>36</xdr:row>
      <xdr:rowOff>71438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742950</xdr:colOff>
      <xdr:row>35</xdr:row>
      <xdr:rowOff>95250</xdr:rowOff>
    </xdr:from>
    <xdr:to>
      <xdr:col>15</xdr:col>
      <xdr:colOff>742950</xdr:colOff>
      <xdr:row>36</xdr:row>
      <xdr:rowOff>133350</xdr:rowOff>
    </xdr:to>
    <xdr:sp macro="" textlink="">
      <xdr:nvSpPr>
        <xdr:cNvPr id="4" name="1 CuadroTexto"/>
        <xdr:cNvSpPr txBox="1"/>
      </xdr:nvSpPr>
      <xdr:spPr>
        <a:xfrm>
          <a:off x="11725275" y="7219950"/>
          <a:ext cx="762000" cy="228600"/>
        </a:xfrm>
        <a:prstGeom prst="rect">
          <a:avLst/>
        </a:prstGeom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r>
            <a:rPr lang="es-ES" sz="1100"/>
            <a:t>sep-18</a:t>
          </a:r>
        </a:p>
      </xdr:txBody>
    </xdr:sp>
    <xdr:clientData/>
  </xdr:twoCellAnchor>
  <xdr:twoCellAnchor>
    <xdr:from>
      <xdr:col>14</xdr:col>
      <xdr:colOff>657225</xdr:colOff>
      <xdr:row>35</xdr:row>
      <xdr:rowOff>180975</xdr:rowOff>
    </xdr:from>
    <xdr:to>
      <xdr:col>15</xdr:col>
      <xdr:colOff>20659</xdr:colOff>
      <xdr:row>36</xdr:row>
      <xdr:rowOff>106231</xdr:rowOff>
    </xdr:to>
    <xdr:sp macro="" textlink="">
      <xdr:nvSpPr>
        <xdr:cNvPr id="5" name="1 Rectángulo"/>
        <xdr:cNvSpPr/>
      </xdr:nvSpPr>
      <xdr:spPr>
        <a:xfrm>
          <a:off x="11639550" y="7305675"/>
          <a:ext cx="125434" cy="115756"/>
        </a:xfrm>
        <a:prstGeom prst="rect">
          <a:avLst/>
        </a:prstGeom>
        <a:solidFill>
          <a:schemeClr val="bg1"/>
        </a:solidFill>
        <a:ln w="3175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endParaRPr lang="es-ES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287867</xdr:colOff>
      <xdr:row>4</xdr:row>
      <xdr:rowOff>129644</xdr:rowOff>
    </xdr:from>
    <xdr:to>
      <xdr:col>15</xdr:col>
      <xdr:colOff>506942</xdr:colOff>
      <xdr:row>24</xdr:row>
      <xdr:rowOff>58208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</xdr:colOff>
      <xdr:row>12</xdr:row>
      <xdr:rowOff>157162</xdr:rowOff>
    </xdr:from>
    <xdr:to>
      <xdr:col>7</xdr:col>
      <xdr:colOff>561975</xdr:colOff>
      <xdr:row>30</xdr:row>
      <xdr:rowOff>38100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705969</xdr:colOff>
      <xdr:row>24</xdr:row>
      <xdr:rowOff>146798</xdr:rowOff>
    </xdr:from>
    <xdr:to>
      <xdr:col>4</xdr:col>
      <xdr:colOff>1221441</xdr:colOff>
      <xdr:row>40</xdr:row>
      <xdr:rowOff>33618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672352</xdr:colOff>
      <xdr:row>39</xdr:row>
      <xdr:rowOff>89646</xdr:rowOff>
    </xdr:from>
    <xdr:to>
      <xdr:col>4</xdr:col>
      <xdr:colOff>1187824</xdr:colOff>
      <xdr:row>55</xdr:row>
      <xdr:rowOff>11206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862852</xdr:colOff>
      <xdr:row>19</xdr:row>
      <xdr:rowOff>89648</xdr:rowOff>
    </xdr:from>
    <xdr:to>
      <xdr:col>7</xdr:col>
      <xdr:colOff>268942</xdr:colOff>
      <xdr:row>34</xdr:row>
      <xdr:rowOff>166968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829235</xdr:colOff>
      <xdr:row>34</xdr:row>
      <xdr:rowOff>32496</xdr:rowOff>
    </xdr:from>
    <xdr:to>
      <xdr:col>7</xdr:col>
      <xdr:colOff>235325</xdr:colOff>
      <xdr:row>49</xdr:row>
      <xdr:rowOff>144556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818028</xdr:colOff>
      <xdr:row>20</xdr:row>
      <xdr:rowOff>89647</xdr:rowOff>
    </xdr:from>
    <xdr:to>
      <xdr:col>6</xdr:col>
      <xdr:colOff>537883</xdr:colOff>
      <xdr:row>35</xdr:row>
      <xdr:rowOff>166967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784411</xdr:colOff>
      <xdr:row>35</xdr:row>
      <xdr:rowOff>32495</xdr:rowOff>
    </xdr:from>
    <xdr:to>
      <xdr:col>6</xdr:col>
      <xdr:colOff>504266</xdr:colOff>
      <xdr:row>50</xdr:row>
      <xdr:rowOff>144555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91686</xdr:colOff>
      <xdr:row>151</xdr:row>
      <xdr:rowOff>88629</xdr:rowOff>
    </xdr:from>
    <xdr:to>
      <xdr:col>5</xdr:col>
      <xdr:colOff>2008910</xdr:colOff>
      <xdr:row>174</xdr:row>
      <xdr:rowOff>10188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433</xdr:colOff>
      <xdr:row>151</xdr:row>
      <xdr:rowOff>25086</xdr:rowOff>
    </xdr:from>
    <xdr:to>
      <xdr:col>10</xdr:col>
      <xdr:colOff>537882</xdr:colOff>
      <xdr:row>173</xdr:row>
      <xdr:rowOff>166688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44504</xdr:colOff>
      <xdr:row>175</xdr:row>
      <xdr:rowOff>123391</xdr:rowOff>
    </xdr:from>
    <xdr:to>
      <xdr:col>8</xdr:col>
      <xdr:colOff>493059</xdr:colOff>
      <xdr:row>198</xdr:row>
      <xdr:rowOff>59531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0.00305</cdr:x>
      <cdr:y>0.02379</cdr:y>
    </cdr:from>
    <cdr:to>
      <cdr:x>0.16881</cdr:x>
      <cdr:y>0.07191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8043" y="102360"/>
          <a:ext cx="980922" cy="20706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CO" sz="1100" b="1"/>
            <a:t>(</a:t>
          </a:r>
          <a:r>
            <a:rPr lang="es-CO" sz="1100" b="0">
              <a:latin typeface="Times New Roman" pitchFamily="18" charset="0"/>
              <a:cs typeface="Times New Roman" pitchFamily="18" charset="0"/>
            </a:rPr>
            <a:t>porcentaje</a:t>
          </a:r>
          <a:r>
            <a:rPr lang="es-CO" sz="1100" b="1"/>
            <a:t>)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0.00982</cdr:x>
      <cdr:y>0.04281</cdr:y>
    </cdr:from>
    <cdr:to>
      <cdr:x>0.17589</cdr:x>
      <cdr:y>0.09164</cdr:y>
    </cdr:to>
    <cdr:sp macro="" textlink="">
      <cdr:nvSpPr>
        <cdr:cNvPr id="3" name="1 CuadroTexto"/>
        <cdr:cNvSpPr txBox="1"/>
      </cdr:nvSpPr>
      <cdr:spPr>
        <a:xfrm xmlns:a="http://schemas.openxmlformats.org/drawingml/2006/main">
          <a:off x="63942" y="196487"/>
          <a:ext cx="1081218" cy="22412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0.00987</cdr:x>
      <cdr:y>0.03497</cdr:y>
    </cdr:from>
    <cdr:to>
      <cdr:x>0.17584</cdr:x>
      <cdr:y>0.08308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62005" y="162875"/>
          <a:ext cx="1042161" cy="2240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CO" sz="1100" b="0">
              <a:latin typeface="Times New Roman" pitchFamily="18" charset="0"/>
              <a:cs typeface="Times New Roman" pitchFamily="18" charset="0"/>
            </a:rPr>
            <a:t>(porcentaje)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130627</xdr:colOff>
      <xdr:row>57</xdr:row>
      <xdr:rowOff>77221</xdr:rowOff>
    </xdr:from>
    <xdr:to>
      <xdr:col>8</xdr:col>
      <xdr:colOff>930087</xdr:colOff>
      <xdr:row>85</xdr:row>
      <xdr:rowOff>78441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257916</xdr:colOff>
      <xdr:row>57</xdr:row>
      <xdr:rowOff>4173</xdr:rowOff>
    </xdr:from>
    <xdr:to>
      <xdr:col>15</xdr:col>
      <xdr:colOff>444500</xdr:colOff>
      <xdr:row>86</xdr:row>
      <xdr:rowOff>70849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0</xdr:colOff>
      <xdr:row>57</xdr:row>
      <xdr:rowOff>0</xdr:rowOff>
    </xdr:from>
    <xdr:to>
      <xdr:col>25</xdr:col>
      <xdr:colOff>116863</xdr:colOff>
      <xdr:row>86</xdr:row>
      <xdr:rowOff>66676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15</xdr:row>
      <xdr:rowOff>0</xdr:rowOff>
    </xdr:from>
    <xdr:to>
      <xdr:col>9</xdr:col>
      <xdr:colOff>235323</xdr:colOff>
      <xdr:row>35</xdr:row>
      <xdr:rowOff>56029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39781</xdr:colOff>
      <xdr:row>38</xdr:row>
      <xdr:rowOff>168088</xdr:rowOff>
    </xdr:from>
    <xdr:to>
      <xdr:col>9</xdr:col>
      <xdr:colOff>347380</xdr:colOff>
      <xdr:row>60</xdr:row>
      <xdr:rowOff>168088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FC20180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EFI/ENCUESTA%20CREDITO/Reporte%20201806/Junio%20de%202017/Plantillas/PlantillaCoop20180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"/>
      <sheetName val="Question 26"/>
      <sheetName val="Question 27"/>
      <sheetName val="Coyuntural"/>
      <sheetName val="Question 2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L3">
            <v>0.22222222222222221</v>
          </cell>
        </row>
        <row r="8">
          <cell r="L8">
            <v>0.22222222222222221</v>
          </cell>
        </row>
        <row r="9">
          <cell r="L9">
            <v>0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uestion 1"/>
      <sheetName val="Question 2"/>
      <sheetName val="R1"/>
      <sheetName val="R2A"/>
      <sheetName val="R2B"/>
      <sheetName val="R3"/>
      <sheetName val="R4"/>
      <sheetName val="R5"/>
      <sheetName val="Question 3"/>
      <sheetName val="Question 4"/>
      <sheetName val="Question 5"/>
      <sheetName val="Question 6"/>
      <sheetName val="Question 7"/>
      <sheetName val="Question 8"/>
      <sheetName val="Question 9"/>
      <sheetName val="Question 10"/>
      <sheetName val="Question 11"/>
      <sheetName val="Question 12"/>
      <sheetName val="Question 13"/>
      <sheetName val="Question 14"/>
      <sheetName val="Question 15"/>
      <sheetName val="QNC 1"/>
      <sheetName val="QNC 2"/>
      <sheetName val="Question 16"/>
      <sheetName val="Question 17-18"/>
      <sheetName val="Question 19"/>
      <sheetName val="Question 20"/>
      <sheetName val="Question 21-22"/>
      <sheetName val="Question 23"/>
      <sheetName val="Question 24"/>
      <sheetName val="Question 25-26"/>
      <sheetName val="Question 27"/>
      <sheetName val="Question 28"/>
      <sheetName val="Coyuntu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3">
          <cell r="J3">
            <v>-0.25</v>
          </cell>
        </row>
        <row r="10">
          <cell r="J10">
            <v>-0.25</v>
          </cell>
        </row>
      </sheetData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1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2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3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4.xml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23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4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96"/>
  <sheetViews>
    <sheetView view="pageBreakPreview" zoomScale="85" zoomScaleNormal="85" zoomScaleSheetLayoutView="85" workbookViewId="0">
      <pane xSplit="2" ySplit="5" topLeftCell="C49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5" x14ac:dyDescent="0.25"/>
  <cols>
    <col min="1" max="1" width="11.42578125" style="5"/>
    <col min="2" max="2" width="8.140625" style="5" customWidth="1"/>
    <col min="3" max="3" width="12.140625" style="5" customWidth="1"/>
    <col min="4" max="4" width="17.5703125" style="5" customWidth="1"/>
    <col min="5" max="5" width="14.7109375" style="5" customWidth="1"/>
    <col min="6" max="6" width="11.42578125" style="5" customWidth="1"/>
    <col min="7" max="7" width="9.5703125" style="5" customWidth="1"/>
    <col min="8" max="8" width="11.42578125" style="5" customWidth="1"/>
    <col min="9" max="9" width="15.42578125" style="5" customWidth="1"/>
    <col min="10" max="11" width="11.42578125" style="5"/>
    <col min="12" max="12" width="18.7109375" style="5" customWidth="1"/>
    <col min="13" max="13" width="18.42578125" style="5" customWidth="1"/>
    <col min="14" max="14" width="11.42578125" style="5"/>
    <col min="15" max="15" width="2.5703125" style="5" customWidth="1"/>
    <col min="16" max="16384" width="11.42578125" style="5"/>
  </cols>
  <sheetData>
    <row r="1" spans="2:21" x14ac:dyDescent="0.25">
      <c r="B1" s="5" t="s">
        <v>33</v>
      </c>
    </row>
    <row r="2" spans="2:21" x14ac:dyDescent="0.25">
      <c r="B2" s="5" t="s">
        <v>34</v>
      </c>
      <c r="I2" s="6"/>
      <c r="J2" s="6"/>
    </row>
    <row r="3" spans="2:21" ht="15.75" thickBot="1" x14ac:dyDescent="0.3">
      <c r="G3" s="5" t="s">
        <v>35</v>
      </c>
      <c r="I3" s="5" t="s">
        <v>36</v>
      </c>
    </row>
    <row r="4" spans="2:21" ht="15.75" thickBot="1" x14ac:dyDescent="0.3">
      <c r="B4" s="27"/>
      <c r="C4" s="367" t="s">
        <v>2</v>
      </c>
      <c r="D4" s="368"/>
      <c r="E4" s="367" t="s">
        <v>3</v>
      </c>
      <c r="F4" s="368"/>
      <c r="G4" s="367" t="s">
        <v>4</v>
      </c>
      <c r="H4" s="368"/>
      <c r="I4" s="369" t="s">
        <v>37</v>
      </c>
      <c r="J4" s="368"/>
    </row>
    <row r="5" spans="2:21" ht="80.25" customHeight="1" thickBot="1" x14ac:dyDescent="0.3">
      <c r="B5" s="28" t="s">
        <v>38</v>
      </c>
      <c r="C5" s="29" t="s">
        <v>39</v>
      </c>
      <c r="D5" s="29" t="s">
        <v>40</v>
      </c>
      <c r="E5" s="29" t="s">
        <v>41</v>
      </c>
      <c r="F5" s="29" t="s">
        <v>42</v>
      </c>
      <c r="G5" s="29" t="s">
        <v>41</v>
      </c>
      <c r="H5" s="29" t="s">
        <v>42</v>
      </c>
      <c r="I5" s="30" t="s">
        <v>41</v>
      </c>
      <c r="J5" s="29" t="s">
        <v>42</v>
      </c>
      <c r="O5" s="6"/>
      <c r="P5" s="6"/>
      <c r="Q5" s="6"/>
      <c r="R5" s="6"/>
    </row>
    <row r="6" spans="2:21" x14ac:dyDescent="0.25">
      <c r="B6" s="31">
        <v>39873</v>
      </c>
      <c r="C6" s="32">
        <v>7.4261138210334643</v>
      </c>
      <c r="D6" s="33">
        <v>-61.438514555384096</v>
      </c>
      <c r="E6" s="34">
        <v>17.490761534005461</v>
      </c>
      <c r="F6" s="33">
        <v>-25.366669212108189</v>
      </c>
      <c r="G6" s="35">
        <v>15.261191061525409</v>
      </c>
      <c r="H6" s="33">
        <v>-15.345631093088674</v>
      </c>
      <c r="I6" s="32">
        <v>63.623443757769891</v>
      </c>
      <c r="J6" s="36">
        <v>-5.7711799523784455</v>
      </c>
      <c r="O6" s="6"/>
      <c r="P6" s="37"/>
      <c r="R6" s="38"/>
      <c r="S6" s="38"/>
      <c r="T6" s="6"/>
      <c r="U6" s="6"/>
    </row>
    <row r="7" spans="2:21" x14ac:dyDescent="0.25">
      <c r="B7" s="39">
        <v>39965</v>
      </c>
      <c r="C7" s="38">
        <v>3.1840525409451814</v>
      </c>
      <c r="D7" s="40">
        <v>-60.095523265261797</v>
      </c>
      <c r="E7" s="41">
        <v>14.451530743355189</v>
      </c>
      <c r="F7" s="40">
        <v>-14.146272246849984</v>
      </c>
      <c r="G7" s="42">
        <v>12.506461260119522</v>
      </c>
      <c r="H7" s="43">
        <v>-29.742854274216342</v>
      </c>
      <c r="I7" s="38">
        <v>58.592117652921985</v>
      </c>
      <c r="J7" s="40">
        <v>-10.259102049387623</v>
      </c>
      <c r="R7" s="38"/>
      <c r="S7" s="38"/>
      <c r="T7" s="6"/>
      <c r="U7" s="6"/>
    </row>
    <row r="8" spans="2:21" x14ac:dyDescent="0.25">
      <c r="B8" s="39">
        <v>40057</v>
      </c>
      <c r="C8" s="38">
        <v>0.50512871098633561</v>
      </c>
      <c r="D8" s="40">
        <v>-27.717380767674488</v>
      </c>
      <c r="E8" s="41">
        <v>4.6710985383894732</v>
      </c>
      <c r="F8" s="40">
        <v>-12.548385500673334</v>
      </c>
      <c r="G8" s="42">
        <v>11.685105799955849</v>
      </c>
      <c r="H8" s="43">
        <v>13.374501722058248</v>
      </c>
      <c r="I8" s="38">
        <v>55.075452666928328</v>
      </c>
      <c r="J8" s="40">
        <v>-16.33599968678481</v>
      </c>
      <c r="R8" s="38"/>
      <c r="S8" s="38"/>
      <c r="T8" s="6"/>
      <c r="U8" s="6"/>
    </row>
    <row r="9" spans="2:21" x14ac:dyDescent="0.25">
      <c r="B9" s="39">
        <v>40148</v>
      </c>
      <c r="C9" s="38">
        <v>1.4112419140821952</v>
      </c>
      <c r="D9" s="40">
        <v>-41.228947590803408</v>
      </c>
      <c r="E9" s="41">
        <v>0.52634967058895477</v>
      </c>
      <c r="F9" s="40">
        <v>-17.934611947184777</v>
      </c>
      <c r="G9" s="42">
        <v>13.064310495954246</v>
      </c>
      <c r="H9" s="43">
        <v>19.511113184206451</v>
      </c>
      <c r="I9" s="38">
        <v>24.444308171667718</v>
      </c>
      <c r="J9" s="40">
        <v>9.2553138918444589</v>
      </c>
      <c r="R9" s="38"/>
      <c r="S9" s="38"/>
      <c r="T9" s="6"/>
      <c r="U9" s="6"/>
    </row>
    <row r="10" spans="2:21" x14ac:dyDescent="0.25">
      <c r="B10" s="39">
        <v>40238</v>
      </c>
      <c r="C10" s="38">
        <v>4.5739805368728348</v>
      </c>
      <c r="D10" s="40">
        <v>18.861525537696693</v>
      </c>
      <c r="E10" s="41">
        <v>0.45206453853234851</v>
      </c>
      <c r="F10" s="40">
        <v>2.3273755389688033</v>
      </c>
      <c r="G10" s="42">
        <v>14.779801716529946</v>
      </c>
      <c r="H10" s="43">
        <v>16.372880873185824</v>
      </c>
      <c r="I10" s="38">
        <v>17.189710600562471</v>
      </c>
      <c r="J10" s="40">
        <v>20.19755652690823</v>
      </c>
      <c r="R10" s="38"/>
      <c r="S10" s="38"/>
      <c r="T10" s="6"/>
      <c r="U10" s="6"/>
    </row>
    <row r="11" spans="2:21" x14ac:dyDescent="0.25">
      <c r="B11" s="39">
        <v>40330</v>
      </c>
      <c r="C11" s="38">
        <v>8.5717185371959825</v>
      </c>
      <c r="D11" s="40">
        <v>13.340983204213099</v>
      </c>
      <c r="E11" s="41">
        <v>1.6117786593028871</v>
      </c>
      <c r="F11" s="40">
        <v>21.830743748299952</v>
      </c>
      <c r="G11" s="42">
        <v>16.184535716165669</v>
      </c>
      <c r="H11" s="43">
        <v>15.704333575435756</v>
      </c>
      <c r="I11" s="38">
        <v>11.777506178215202</v>
      </c>
      <c r="J11" s="40">
        <v>9.9862566794641285</v>
      </c>
      <c r="R11" s="38"/>
      <c r="S11" s="38"/>
      <c r="T11" s="6"/>
      <c r="U11" s="6"/>
    </row>
    <row r="12" spans="2:21" x14ac:dyDescent="0.25">
      <c r="B12" s="39">
        <v>40422</v>
      </c>
      <c r="C12" s="38">
        <v>12.995731727908954</v>
      </c>
      <c r="D12" s="40">
        <v>24.386637161073114</v>
      </c>
      <c r="E12" s="41">
        <v>10.125428637083411</v>
      </c>
      <c r="F12" s="40">
        <v>48.923023552112419</v>
      </c>
      <c r="G12" s="42">
        <v>17.011696623312076</v>
      </c>
      <c r="H12" s="43">
        <v>10.907191897757585</v>
      </c>
      <c r="I12" s="38">
        <v>9.8153782662758982</v>
      </c>
      <c r="J12" s="40">
        <v>-15.884220633891935</v>
      </c>
      <c r="R12" s="38"/>
      <c r="S12" s="38"/>
      <c r="T12" s="6"/>
      <c r="U12" s="6"/>
    </row>
    <row r="13" spans="2:21" x14ac:dyDescent="0.25">
      <c r="B13" s="39">
        <v>40513</v>
      </c>
      <c r="C13" s="38">
        <v>16.200468484250941</v>
      </c>
      <c r="D13" s="40">
        <v>51.806103627977549</v>
      </c>
      <c r="E13" s="41">
        <v>18.929012486700316</v>
      </c>
      <c r="F13" s="40">
        <v>55.327510635406561</v>
      </c>
      <c r="G13" s="42">
        <v>17.07697078357819</v>
      </c>
      <c r="H13" s="43">
        <v>24.44134917522965</v>
      </c>
      <c r="I13" s="38">
        <v>12.118619525126917</v>
      </c>
      <c r="J13" s="40">
        <v>28.268409921164551</v>
      </c>
      <c r="R13" s="38"/>
      <c r="S13" s="38"/>
      <c r="T13" s="6"/>
      <c r="U13" s="6"/>
    </row>
    <row r="14" spans="2:21" x14ac:dyDescent="0.25">
      <c r="B14" s="39">
        <v>40603</v>
      </c>
      <c r="C14" s="38">
        <v>19.45686187199367</v>
      </c>
      <c r="D14" s="40">
        <v>16.538269645493749</v>
      </c>
      <c r="E14" s="41">
        <v>22.240624473816382</v>
      </c>
      <c r="F14" s="40">
        <v>13.044764596413369</v>
      </c>
      <c r="G14" s="42">
        <v>17.139290065716466</v>
      </c>
      <c r="H14" s="43">
        <v>-0.19778870166602991</v>
      </c>
      <c r="I14" s="38">
        <v>30.018507556569762</v>
      </c>
      <c r="J14" s="40">
        <v>29.813361610213661</v>
      </c>
      <c r="R14" s="38"/>
      <c r="S14" s="38"/>
      <c r="T14" s="6"/>
      <c r="U14" s="6"/>
    </row>
    <row r="15" spans="2:21" x14ac:dyDescent="0.25">
      <c r="B15" s="39">
        <v>40695</v>
      </c>
      <c r="C15" s="38">
        <v>24.50544216217294</v>
      </c>
      <c r="D15" s="40">
        <v>58.683051118741282</v>
      </c>
      <c r="E15" s="41">
        <v>23.06240517935969</v>
      </c>
      <c r="F15" s="40">
        <v>31.621557242613296</v>
      </c>
      <c r="G15" s="42">
        <v>18.340668917569516</v>
      </c>
      <c r="H15" s="43">
        <v>27.269131132340473</v>
      </c>
      <c r="I15" s="38">
        <v>34.60840786864501</v>
      </c>
      <c r="J15" s="40">
        <v>26.256747979437161</v>
      </c>
      <c r="R15" s="38"/>
      <c r="S15" s="38"/>
      <c r="T15" s="6"/>
      <c r="U15" s="6"/>
    </row>
    <row r="16" spans="2:21" x14ac:dyDescent="0.25">
      <c r="B16" s="39">
        <v>40787</v>
      </c>
      <c r="C16" s="38">
        <v>25.23352346496943</v>
      </c>
      <c r="D16" s="40">
        <v>29.561322591725041</v>
      </c>
      <c r="E16" s="41">
        <v>23.139248809694468</v>
      </c>
      <c r="F16" s="40">
        <v>43.515948418326772</v>
      </c>
      <c r="G16" s="42">
        <v>18.729057752386041</v>
      </c>
      <c r="H16" s="43">
        <v>23.764171922948812</v>
      </c>
      <c r="I16" s="38">
        <v>37.534865000045549</v>
      </c>
      <c r="J16" s="40">
        <v>28.382600532843284</v>
      </c>
      <c r="R16" s="38"/>
      <c r="S16" s="38"/>
      <c r="T16" s="6"/>
      <c r="U16" s="6"/>
    </row>
    <row r="17" spans="2:21" x14ac:dyDescent="0.25">
      <c r="B17" s="39">
        <v>40878</v>
      </c>
      <c r="C17" s="38">
        <v>25.047145202110421</v>
      </c>
      <c r="D17" s="40">
        <v>20.964664828486498</v>
      </c>
      <c r="E17" s="41">
        <v>18.729129326484294</v>
      </c>
      <c r="F17" s="40">
        <v>16.252556407540659</v>
      </c>
      <c r="G17" s="42">
        <v>19.454835361584074</v>
      </c>
      <c r="H17" s="43">
        <v>23.190670598412179</v>
      </c>
      <c r="I17" s="38">
        <v>38.311595104117281</v>
      </c>
      <c r="J17" s="40">
        <v>15.092215983946911</v>
      </c>
      <c r="R17" s="38"/>
      <c r="S17" s="38"/>
      <c r="T17" s="6"/>
      <c r="U17" s="6"/>
    </row>
    <row r="18" spans="2:21" x14ac:dyDescent="0.25">
      <c r="B18" s="39">
        <v>40969</v>
      </c>
      <c r="C18" s="38">
        <v>24.761273444550568</v>
      </c>
      <c r="D18" s="40">
        <v>1.9411022805851563</v>
      </c>
      <c r="E18" s="41">
        <v>16.107479691439018</v>
      </c>
      <c r="F18" s="40">
        <v>14.3595575700231</v>
      </c>
      <c r="G18" s="42">
        <v>19.407547339345243</v>
      </c>
      <c r="H18" s="43">
        <v>0.24302404871568581</v>
      </c>
      <c r="I18" s="38">
        <v>23.002930312856272</v>
      </c>
      <c r="J18" s="40">
        <v>14.522367013144786</v>
      </c>
      <c r="R18" s="38"/>
      <c r="S18" s="38"/>
      <c r="T18" s="6"/>
      <c r="U18" s="6"/>
    </row>
    <row r="19" spans="2:21" x14ac:dyDescent="0.25">
      <c r="B19" s="39">
        <v>41061</v>
      </c>
      <c r="C19" s="38">
        <v>21.148017235887306</v>
      </c>
      <c r="D19" s="40">
        <v>-18.683690483436958</v>
      </c>
      <c r="E19" s="41">
        <v>14.999727058278101</v>
      </c>
      <c r="F19" s="40">
        <v>0.29691490271196219</v>
      </c>
      <c r="G19" s="42">
        <v>18.387049465976773</v>
      </c>
      <c r="H19" s="43">
        <v>9.7276453584821052</v>
      </c>
      <c r="I19" s="38">
        <v>21.15818085438006</v>
      </c>
      <c r="J19" s="40">
        <v>-8.840094496802763</v>
      </c>
      <c r="Q19" s="44"/>
      <c r="R19" s="45"/>
      <c r="S19" s="38"/>
      <c r="T19" s="6"/>
      <c r="U19" s="6"/>
    </row>
    <row r="20" spans="2:21" x14ac:dyDescent="0.25">
      <c r="B20" s="39">
        <v>41153</v>
      </c>
      <c r="C20" s="38">
        <v>19.213272638746304</v>
      </c>
      <c r="D20" s="40">
        <v>-13.777358889603105</v>
      </c>
      <c r="E20" s="41">
        <v>12.292533744473989</v>
      </c>
      <c r="F20" s="40">
        <v>-6.2192621662344907</v>
      </c>
      <c r="G20" s="42">
        <v>14.876168175897902</v>
      </c>
      <c r="H20" s="43">
        <v>13.71374085108471</v>
      </c>
      <c r="I20" s="38">
        <v>20.781380579176066</v>
      </c>
      <c r="J20" s="40">
        <v>4.8717555007636539</v>
      </c>
      <c r="L20" s="44"/>
      <c r="M20" s="44"/>
      <c r="Q20" s="7"/>
      <c r="R20" s="46"/>
      <c r="S20" s="38"/>
      <c r="T20" s="6"/>
      <c r="U20" s="6"/>
    </row>
    <row r="21" spans="2:21" x14ac:dyDescent="0.25">
      <c r="B21" s="39">
        <v>41244</v>
      </c>
      <c r="C21" s="38">
        <v>17.21252209535993</v>
      </c>
      <c r="D21" s="40">
        <v>-1.6439123012226726</v>
      </c>
      <c r="E21" s="41">
        <v>13.112504800433666</v>
      </c>
      <c r="F21" s="40">
        <v>9.1148838596783897</v>
      </c>
      <c r="G21" s="42">
        <v>14.344265730120881</v>
      </c>
      <c r="H21" s="43">
        <v>20.835212008264762</v>
      </c>
      <c r="I21" s="38">
        <v>19.725277475663038</v>
      </c>
      <c r="J21" s="40">
        <v>8.5329162765070059</v>
      </c>
      <c r="L21" s="7"/>
      <c r="M21" s="7"/>
      <c r="Q21" s="7"/>
      <c r="R21" s="46"/>
      <c r="S21" s="38"/>
      <c r="T21" s="6"/>
      <c r="U21" s="6"/>
    </row>
    <row r="22" spans="2:21" x14ac:dyDescent="0.25">
      <c r="B22" s="39">
        <v>41334</v>
      </c>
      <c r="C22" s="38">
        <v>14.904486117318051</v>
      </c>
      <c r="D22" s="40">
        <v>-48.856766401392591</v>
      </c>
      <c r="E22" s="41">
        <v>13.586711059308975</v>
      </c>
      <c r="F22" s="40">
        <v>-36.15847330979885</v>
      </c>
      <c r="G22" s="42">
        <v>13.445014324863962</v>
      </c>
      <c r="H22" s="43">
        <v>-8.8200276969622635</v>
      </c>
      <c r="I22" s="38">
        <v>19.017869153411169</v>
      </c>
      <c r="J22" s="40">
        <v>-1.3210520004265442</v>
      </c>
      <c r="L22" s="7"/>
      <c r="M22" s="7"/>
      <c r="Q22" s="7"/>
      <c r="R22" s="46"/>
      <c r="S22" s="38"/>
      <c r="T22" s="6"/>
      <c r="U22" s="6"/>
    </row>
    <row r="23" spans="2:21" x14ac:dyDescent="0.25">
      <c r="B23" s="39">
        <v>41426</v>
      </c>
      <c r="C23" s="38">
        <v>13.227435179109603</v>
      </c>
      <c r="D23" s="40">
        <v>7.8063591507559424</v>
      </c>
      <c r="E23" s="41">
        <v>15.627133004162408</v>
      </c>
      <c r="F23" s="40">
        <v>3.2480111607320441</v>
      </c>
      <c r="G23" s="42">
        <v>13.957761942833429</v>
      </c>
      <c r="H23" s="43">
        <v>41.757698962011389</v>
      </c>
      <c r="I23" s="38">
        <v>20.267215412091822</v>
      </c>
      <c r="J23" s="40">
        <v>0.67413312958954208</v>
      </c>
      <c r="L23" s="7"/>
      <c r="M23" s="7"/>
      <c r="Q23" s="7"/>
      <c r="R23" s="46"/>
      <c r="S23" s="38"/>
      <c r="T23" s="6"/>
      <c r="U23" s="6"/>
    </row>
    <row r="24" spans="2:21" x14ac:dyDescent="0.25">
      <c r="B24" s="39">
        <v>41518</v>
      </c>
      <c r="C24" s="38">
        <v>12.679612728601297</v>
      </c>
      <c r="D24" s="40">
        <v>13.140152081813017</v>
      </c>
      <c r="E24" s="41">
        <v>15.318970108898622</v>
      </c>
      <c r="F24" s="40">
        <v>6.9419764304857257</v>
      </c>
      <c r="G24" s="42">
        <v>17.784249201004428</v>
      </c>
      <c r="H24" s="43">
        <v>37.420412360156305</v>
      </c>
      <c r="I24" s="38">
        <v>19.201085207520443</v>
      </c>
      <c r="J24" s="40">
        <v>4.3239539300874821</v>
      </c>
      <c r="L24" s="7"/>
      <c r="M24" s="7"/>
      <c r="R24" s="38"/>
      <c r="S24" s="38"/>
      <c r="T24" s="6"/>
      <c r="U24" s="6"/>
    </row>
    <row r="25" spans="2:21" x14ac:dyDescent="0.25">
      <c r="B25" s="39">
        <v>41609</v>
      </c>
      <c r="C25" s="38">
        <v>11.917728330015255</v>
      </c>
      <c r="D25" s="43">
        <v>21.996714369601101</v>
      </c>
      <c r="E25" s="38">
        <v>11.388139772158357</v>
      </c>
      <c r="F25" s="43">
        <v>14.009277407120205</v>
      </c>
      <c r="G25" s="47">
        <v>19.455415139901703</v>
      </c>
      <c r="H25" s="43">
        <v>38.33328336953354</v>
      </c>
      <c r="I25" s="38">
        <v>17.345277806111259</v>
      </c>
      <c r="J25" s="40">
        <v>15.888273729927255</v>
      </c>
      <c r="R25" s="38"/>
      <c r="S25" s="38"/>
      <c r="T25" s="6"/>
      <c r="U25" s="6"/>
    </row>
    <row r="26" spans="2:21" x14ac:dyDescent="0.25">
      <c r="B26" s="39">
        <v>41699</v>
      </c>
      <c r="C26" s="38">
        <v>11.535354504244633</v>
      </c>
      <c r="D26" s="43">
        <v>-19.529064046001324</v>
      </c>
      <c r="E26" s="38">
        <v>13.276460353140806</v>
      </c>
      <c r="F26" s="43">
        <v>-15.788308154450286</v>
      </c>
      <c r="G26" s="48">
        <v>20.614963520451226</v>
      </c>
      <c r="H26" s="43">
        <v>5.4716699286009982</v>
      </c>
      <c r="I26" s="38">
        <v>16.090411221022016</v>
      </c>
      <c r="J26" s="40">
        <v>-5.2821605563966516</v>
      </c>
      <c r="R26" s="38"/>
      <c r="S26" s="38"/>
      <c r="T26" s="6"/>
      <c r="U26" s="6"/>
    </row>
    <row r="27" spans="2:21" x14ac:dyDescent="0.25">
      <c r="B27" s="39">
        <v>41791</v>
      </c>
      <c r="C27" s="38">
        <v>11.828220931570389</v>
      </c>
      <c r="D27" s="43">
        <v>5.6362994244033144</v>
      </c>
      <c r="E27" s="38">
        <v>12.43092112692079</v>
      </c>
      <c r="F27" s="43">
        <v>11.565837357775749</v>
      </c>
      <c r="G27" s="48">
        <v>21.2944438161569</v>
      </c>
      <c r="H27" s="43">
        <v>27.520880005752357</v>
      </c>
      <c r="I27" s="38">
        <v>13.772169011612512</v>
      </c>
      <c r="J27" s="40">
        <v>9.97215122566943</v>
      </c>
      <c r="R27" s="38"/>
      <c r="S27" s="38"/>
      <c r="T27" s="6"/>
      <c r="U27" s="6"/>
    </row>
    <row r="28" spans="2:21" x14ac:dyDescent="0.25">
      <c r="B28" s="39">
        <v>41883</v>
      </c>
      <c r="C28" s="38">
        <v>12.12259652810892</v>
      </c>
      <c r="D28" s="43">
        <v>1.1053231152901835</v>
      </c>
      <c r="E28" s="38">
        <v>11.252235945082067</v>
      </c>
      <c r="F28" s="43">
        <v>11.26667503824088</v>
      </c>
      <c r="G28" s="48">
        <v>19.967183622231531</v>
      </c>
      <c r="H28" s="43">
        <v>26.359239520584872</v>
      </c>
      <c r="I28" s="38">
        <v>11.346895364444865</v>
      </c>
      <c r="J28" s="40">
        <v>18.181276467890196</v>
      </c>
      <c r="R28" s="38"/>
      <c r="S28" s="38"/>
      <c r="T28" s="6"/>
      <c r="U28" s="6"/>
    </row>
    <row r="29" spans="2:21" x14ac:dyDescent="0.25">
      <c r="B29" s="39">
        <v>41974</v>
      </c>
      <c r="C29" s="7">
        <v>13.005246594211716</v>
      </c>
      <c r="D29" s="43">
        <v>44.638774939660124</v>
      </c>
      <c r="E29" s="7">
        <v>15.513781995489605</v>
      </c>
      <c r="F29" s="43">
        <v>31.233607797758939</v>
      </c>
      <c r="G29" s="49">
        <v>17.901541756467225</v>
      </c>
      <c r="H29" s="43">
        <v>15.373049860759219</v>
      </c>
      <c r="I29" s="7">
        <v>9.446399984853926</v>
      </c>
      <c r="J29" s="40">
        <v>6.0717152452987024</v>
      </c>
      <c r="R29" s="38"/>
      <c r="S29" s="38"/>
      <c r="T29" s="6"/>
      <c r="U29" s="6"/>
    </row>
    <row r="30" spans="2:21" x14ac:dyDescent="0.25">
      <c r="B30" s="39">
        <v>42064</v>
      </c>
      <c r="C30" s="38">
        <v>13.226508903143742</v>
      </c>
      <c r="D30" s="43">
        <v>5.743970345203266</v>
      </c>
      <c r="E30" s="38">
        <v>18.229188418377706</v>
      </c>
      <c r="F30" s="43">
        <v>26.328290183640888</v>
      </c>
      <c r="G30" s="48">
        <v>16.380429567954891</v>
      </c>
      <c r="H30" s="43">
        <v>7.0270426939648534</v>
      </c>
      <c r="I30" s="38">
        <v>19.429270220309558</v>
      </c>
      <c r="J30" s="40">
        <v>-0.23815885711275642</v>
      </c>
      <c r="R30" s="38"/>
      <c r="S30" s="38"/>
      <c r="T30" s="6"/>
      <c r="U30" s="6"/>
    </row>
    <row r="31" spans="2:21" x14ac:dyDescent="0.25">
      <c r="B31" s="39">
        <v>42156</v>
      </c>
      <c r="C31" s="38">
        <v>13.722222916255467</v>
      </c>
      <c r="D31" s="43">
        <v>-7.1496326128352772</v>
      </c>
      <c r="E31" s="38">
        <v>17.321748898040035</v>
      </c>
      <c r="F31" s="43">
        <v>7.9001231751041994</v>
      </c>
      <c r="G31" s="38">
        <v>14.890907509373946</v>
      </c>
      <c r="H31" s="43">
        <v>-5.6199355839129854</v>
      </c>
      <c r="I31" s="38">
        <v>17.760059414822681</v>
      </c>
      <c r="J31" s="40">
        <v>-6.0785403584994802</v>
      </c>
      <c r="R31" s="38"/>
      <c r="S31" s="38"/>
      <c r="T31" s="6"/>
      <c r="U31" s="6"/>
    </row>
    <row r="32" spans="2:21" x14ac:dyDescent="0.25">
      <c r="B32" s="39">
        <v>42248</v>
      </c>
      <c r="C32" s="38">
        <v>12.895712275156001</v>
      </c>
      <c r="D32" s="43">
        <v>11.764709492778938</v>
      </c>
      <c r="E32" s="38">
        <v>21.809723094637668</v>
      </c>
      <c r="F32" s="43">
        <v>23.951941011098622</v>
      </c>
      <c r="G32" s="38">
        <v>14.983762314060485</v>
      </c>
      <c r="H32" s="43">
        <v>-6.7125163338172156</v>
      </c>
      <c r="I32" s="38">
        <v>15.804879732190447</v>
      </c>
      <c r="J32" s="40">
        <v>20.671855344570986</v>
      </c>
      <c r="R32" s="6"/>
      <c r="S32" s="6"/>
      <c r="T32" s="6"/>
      <c r="U32" s="6"/>
    </row>
    <row r="33" spans="2:21" x14ac:dyDescent="0.25">
      <c r="B33" s="39">
        <v>42339</v>
      </c>
      <c r="C33" s="38">
        <v>11.822366406634544</v>
      </c>
      <c r="D33" s="43">
        <v>-4.6728254802521629</v>
      </c>
      <c r="E33" s="38">
        <v>17.704713761483369</v>
      </c>
      <c r="F33" s="43">
        <v>43.297234181871112</v>
      </c>
      <c r="G33" s="38">
        <v>15.321017808969884</v>
      </c>
      <c r="H33" s="43">
        <v>6.4953182061773251</v>
      </c>
      <c r="I33" s="38">
        <v>15.291389638555364</v>
      </c>
      <c r="J33" s="40">
        <v>-12.467661785051773</v>
      </c>
      <c r="R33" s="6"/>
      <c r="S33" s="6"/>
      <c r="T33" s="6"/>
      <c r="U33" s="6"/>
    </row>
    <row r="34" spans="2:21" x14ac:dyDescent="0.25">
      <c r="B34" s="39">
        <v>42430</v>
      </c>
      <c r="C34" s="38">
        <v>11.397820002000225</v>
      </c>
      <c r="D34" s="43">
        <v>-13.215377154477101</v>
      </c>
      <c r="E34" s="38">
        <v>13.387027595493306</v>
      </c>
      <c r="F34" s="43">
        <v>-24.958106894358451</v>
      </c>
      <c r="G34" s="38">
        <v>13.883415492857122</v>
      </c>
      <c r="H34" s="43">
        <v>6.1758899143441868</v>
      </c>
      <c r="I34" s="38">
        <v>4.0374262608223743</v>
      </c>
      <c r="J34" s="40">
        <v>-18.617978872549131</v>
      </c>
      <c r="R34" s="6"/>
      <c r="S34" s="6"/>
      <c r="T34" s="6"/>
      <c r="U34" s="6"/>
    </row>
    <row r="35" spans="2:21" x14ac:dyDescent="0.25">
      <c r="B35" s="39">
        <v>42522</v>
      </c>
      <c r="C35" s="38">
        <v>11.735090751367117</v>
      </c>
      <c r="D35" s="43">
        <v>-17.517089608582101</v>
      </c>
      <c r="E35" s="38">
        <v>10.902883650248828</v>
      </c>
      <c r="F35" s="43">
        <v>-13.225571434264669</v>
      </c>
      <c r="G35" s="38">
        <v>14.389524680576326</v>
      </c>
      <c r="H35" s="43">
        <v>11.095571136413383</v>
      </c>
      <c r="I35" s="38">
        <v>4.4468129493839825</v>
      </c>
      <c r="J35" s="40">
        <v>-5.8239580130822066</v>
      </c>
      <c r="O35" s="6"/>
      <c r="P35" s="6"/>
      <c r="Q35" s="6"/>
      <c r="R35" s="6"/>
      <c r="T35" s="50"/>
    </row>
    <row r="36" spans="2:21" x14ac:dyDescent="0.25">
      <c r="B36" s="39">
        <v>42614</v>
      </c>
      <c r="C36" s="38">
        <v>12.194477244057001</v>
      </c>
      <c r="D36" s="43">
        <v>-19.748852493241561</v>
      </c>
      <c r="E36" s="38">
        <v>6.2494121474863551</v>
      </c>
      <c r="F36" s="43">
        <v>-30.821415075877002</v>
      </c>
      <c r="G36" s="38">
        <v>13.522647880277887</v>
      </c>
      <c r="H36" s="43">
        <v>6.6585682831710669</v>
      </c>
      <c r="I36" s="38">
        <v>6.3062729129652553</v>
      </c>
      <c r="J36" s="40">
        <v>-0.53025147433576858</v>
      </c>
      <c r="O36" s="6"/>
      <c r="P36" s="6"/>
      <c r="Q36" s="6"/>
      <c r="R36" s="6"/>
      <c r="T36" s="50"/>
    </row>
    <row r="37" spans="2:21" x14ac:dyDescent="0.25">
      <c r="B37" s="39">
        <v>42705</v>
      </c>
      <c r="C37" s="38">
        <v>13.183805818327542</v>
      </c>
      <c r="D37" s="43">
        <v>-0.77537873105685917</v>
      </c>
      <c r="E37" s="38">
        <v>4.1124211767247232</v>
      </c>
      <c r="F37" s="43">
        <v>-8.1121805229023938</v>
      </c>
      <c r="G37" s="19">
        <v>12.807517442746574</v>
      </c>
      <c r="H37" s="43">
        <v>-26.046725802342714</v>
      </c>
      <c r="I37" s="38">
        <v>6.6647027798399483</v>
      </c>
      <c r="J37" s="40">
        <v>5.2317454672391106</v>
      </c>
      <c r="O37" s="6"/>
      <c r="P37" s="6"/>
      <c r="Q37" s="6"/>
      <c r="R37" s="6"/>
      <c r="T37" s="50"/>
    </row>
    <row r="38" spans="2:21" x14ac:dyDescent="0.25">
      <c r="B38" s="39">
        <v>42795</v>
      </c>
      <c r="C38" s="38">
        <v>13.667998604074839</v>
      </c>
      <c r="D38" s="43">
        <v>-30.55368257319056</v>
      </c>
      <c r="E38" s="38">
        <v>2.8688352242885795</v>
      </c>
      <c r="F38" s="43">
        <v>-31.332650891390916</v>
      </c>
      <c r="G38" s="19">
        <v>14.01596561246048</v>
      </c>
      <c r="H38" s="43">
        <v>-19.378504252011425</v>
      </c>
      <c r="I38" s="38">
        <v>8.1154892897335138</v>
      </c>
      <c r="J38" s="40">
        <v>-8.6001133454496864E-2</v>
      </c>
      <c r="O38" s="6"/>
      <c r="P38" s="6"/>
      <c r="Q38" s="6"/>
      <c r="R38" s="6"/>
      <c r="T38" s="50"/>
    </row>
    <row r="39" spans="2:21" x14ac:dyDescent="0.25">
      <c r="B39" s="39">
        <v>42887</v>
      </c>
      <c r="C39" s="38">
        <v>12.287578614609984</v>
      </c>
      <c r="D39" s="43">
        <v>-15.349906491735524</v>
      </c>
      <c r="E39" s="38">
        <v>3.8629721248258919</v>
      </c>
      <c r="F39" s="43">
        <v>-11.85607100308037</v>
      </c>
      <c r="G39" s="19">
        <v>12.641880689079743</v>
      </c>
      <c r="H39" s="43">
        <v>5.8579130970507629</v>
      </c>
      <c r="I39" s="38">
        <v>8.5802078183224282</v>
      </c>
      <c r="J39" s="40">
        <v>-17.001778621726547</v>
      </c>
      <c r="O39" s="6"/>
      <c r="P39" s="6"/>
      <c r="Q39" s="6"/>
      <c r="R39" s="6"/>
      <c r="T39" s="50"/>
    </row>
    <row r="40" spans="2:21" x14ac:dyDescent="0.25">
      <c r="B40" s="39">
        <v>42979</v>
      </c>
      <c r="C40" s="38">
        <v>11.193651405072579</v>
      </c>
      <c r="D40" s="43">
        <v>-21.33178602671433</v>
      </c>
      <c r="E40" s="38">
        <v>2.9314847167071667</v>
      </c>
      <c r="F40" s="43">
        <v>-31.327852736227886</v>
      </c>
      <c r="G40" s="19">
        <v>12.025212691964327</v>
      </c>
      <c r="H40" s="43">
        <v>5.9358986221884074</v>
      </c>
      <c r="I40" s="38">
        <v>8.1792771371388628</v>
      </c>
      <c r="J40" s="40">
        <v>-12.545352784190445</v>
      </c>
      <c r="T40" s="50"/>
    </row>
    <row r="41" spans="2:21" x14ac:dyDescent="0.25">
      <c r="B41" s="39">
        <v>43070</v>
      </c>
      <c r="C41" s="38">
        <v>9.687591450899923</v>
      </c>
      <c r="D41" s="130">
        <v>-0.37968771939523643</v>
      </c>
      <c r="E41" s="38">
        <v>3.3246033166814959</v>
      </c>
      <c r="F41" s="130">
        <v>-17.884596410612534</v>
      </c>
      <c r="G41" s="38">
        <v>11.380420637959542</v>
      </c>
      <c r="H41" s="130">
        <v>-8.5299171925858275</v>
      </c>
      <c r="I41" s="38">
        <v>7.7394804819790552</v>
      </c>
      <c r="J41" s="40">
        <v>-19.170789010457405</v>
      </c>
      <c r="T41" s="50"/>
    </row>
    <row r="42" spans="2:21" x14ac:dyDescent="0.25">
      <c r="B42" s="39">
        <v>43160</v>
      </c>
      <c r="C42" s="38">
        <v>8.6320193275332571</v>
      </c>
      <c r="D42" s="130">
        <v>-6.1931229340236884</v>
      </c>
      <c r="E42" s="38">
        <v>3.5556985990585321</v>
      </c>
      <c r="F42" s="130">
        <v>-23.502840197456898</v>
      </c>
      <c r="G42" s="38">
        <v>11.261617602817076</v>
      </c>
      <c r="H42" s="130">
        <v>5.9984570959990293</v>
      </c>
      <c r="I42" s="38">
        <v>6.7102655662302224</v>
      </c>
      <c r="J42" s="40">
        <v>-7.529036140176383</v>
      </c>
      <c r="T42" s="50"/>
    </row>
    <row r="43" spans="2:21" x14ac:dyDescent="0.25">
      <c r="B43" s="39">
        <v>43252</v>
      </c>
      <c r="C43" s="38">
        <v>8.2935636265966792</v>
      </c>
      <c r="D43" s="130">
        <v>7.03600728430761</v>
      </c>
      <c r="E43" s="38">
        <v>1.8047776200769583</v>
      </c>
      <c r="F43" s="130">
        <v>-2.0346853476509685</v>
      </c>
      <c r="G43" s="38">
        <v>12.52071947210467</v>
      </c>
      <c r="H43" s="130">
        <v>9.2091665419314683</v>
      </c>
      <c r="I43" s="38">
        <v>5.4241115866097589</v>
      </c>
      <c r="J43" s="40">
        <v>-36.541297300876998</v>
      </c>
      <c r="T43" s="50"/>
    </row>
    <row r="44" spans="2:21" x14ac:dyDescent="0.25">
      <c r="B44" s="39">
        <v>43344</v>
      </c>
      <c r="C44" s="38">
        <v>8.3955697691477482</v>
      </c>
      <c r="D44" s="130">
        <v>24.275728858175231</v>
      </c>
      <c r="E44" s="38">
        <v>1.0367967921428356</v>
      </c>
      <c r="F44" s="130">
        <v>-0.69310991976993985</v>
      </c>
      <c r="G44" s="38">
        <v>11.580094865668112</v>
      </c>
      <c r="H44" s="130">
        <v>-14.845851217162764</v>
      </c>
      <c r="I44" s="38">
        <v>3.4251005179128491</v>
      </c>
      <c r="J44" s="40">
        <v>22.072121606111814</v>
      </c>
      <c r="T44" s="50"/>
    </row>
    <row r="45" spans="2:21" x14ac:dyDescent="0.25">
      <c r="B45" s="39">
        <v>43435</v>
      </c>
      <c r="C45" s="38"/>
      <c r="D45" s="130">
        <v>24.003936580668718</v>
      </c>
      <c r="E45" s="38"/>
      <c r="F45" s="130">
        <v>21.388664786499508</v>
      </c>
      <c r="G45" s="38"/>
      <c r="H45" s="130">
        <v>0.39209725421910663</v>
      </c>
      <c r="I45" s="38"/>
      <c r="J45" s="40">
        <v>12.154004547422295</v>
      </c>
      <c r="T45" s="50"/>
    </row>
    <row r="46" spans="2:21" x14ac:dyDescent="0.25">
      <c r="B46" s="37"/>
      <c r="C46" s="38"/>
      <c r="D46" s="130"/>
      <c r="E46" s="38"/>
      <c r="F46" s="130"/>
      <c r="G46" s="38"/>
      <c r="H46" s="130"/>
      <c r="I46" s="38"/>
      <c r="J46" s="40"/>
      <c r="T46" s="50"/>
    </row>
    <row r="47" spans="2:21" x14ac:dyDescent="0.25">
      <c r="B47" s="37"/>
      <c r="C47" s="38"/>
      <c r="D47" s="38"/>
      <c r="E47" s="38"/>
      <c r="F47" s="38"/>
      <c r="G47" s="38"/>
      <c r="H47" s="38"/>
      <c r="I47" s="38"/>
      <c r="M47" s="38"/>
      <c r="Q47" s="7"/>
      <c r="T47" s="50"/>
    </row>
    <row r="48" spans="2:21" x14ac:dyDescent="0.25">
      <c r="B48" s="51" t="s">
        <v>20</v>
      </c>
      <c r="C48" s="52"/>
      <c r="D48" s="52"/>
      <c r="E48" s="52"/>
      <c r="F48" s="52"/>
      <c r="G48" s="52"/>
      <c r="H48" s="52"/>
      <c r="I48" s="52"/>
      <c r="J48" s="52"/>
      <c r="K48" s="20"/>
      <c r="L48" s="20"/>
      <c r="M48" s="20"/>
      <c r="N48" s="20"/>
      <c r="O48" s="20"/>
      <c r="P48" s="20"/>
      <c r="T48" s="50"/>
    </row>
    <row r="49" spans="2:20" ht="21.75" customHeight="1" x14ac:dyDescent="0.25">
      <c r="B49" s="53" t="s">
        <v>43</v>
      </c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0"/>
      <c r="T49" s="50"/>
    </row>
    <row r="50" spans="2:20" ht="18.75" customHeight="1" x14ac:dyDescent="0.35">
      <c r="B50" s="20"/>
      <c r="C50" s="20"/>
      <c r="D50" s="54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T50" s="50"/>
    </row>
    <row r="51" spans="2:20" ht="18.75" x14ac:dyDescent="0.3">
      <c r="B51" s="20"/>
      <c r="C51" s="55" t="s">
        <v>44</v>
      </c>
      <c r="D51" s="20"/>
      <c r="E51" s="20"/>
      <c r="F51" s="20"/>
      <c r="G51" s="20"/>
      <c r="H51" s="20"/>
      <c r="I51" s="56" t="s">
        <v>45</v>
      </c>
      <c r="J51" s="20"/>
      <c r="K51" s="20"/>
      <c r="L51" s="20"/>
      <c r="M51" s="20"/>
      <c r="N51" s="20"/>
      <c r="O51" s="20"/>
      <c r="P51" s="20"/>
      <c r="T51" s="50"/>
    </row>
    <row r="52" spans="2:20" x14ac:dyDescent="0.25"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T52" s="50"/>
    </row>
    <row r="53" spans="2:20" x14ac:dyDescent="0.25"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T53" s="50"/>
    </row>
    <row r="54" spans="2:20" x14ac:dyDescent="0.25"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T54" s="50"/>
    </row>
    <row r="55" spans="2:20" x14ac:dyDescent="0.25"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T55" s="50"/>
    </row>
    <row r="56" spans="2:20" x14ac:dyDescent="0.25"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T56" s="50"/>
    </row>
    <row r="57" spans="2:20" x14ac:dyDescent="0.25"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T57" s="50"/>
    </row>
    <row r="58" spans="2:20" x14ac:dyDescent="0.25"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T58" s="50"/>
    </row>
    <row r="59" spans="2:20" x14ac:dyDescent="0.25"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T59" s="50"/>
    </row>
    <row r="60" spans="2:20" x14ac:dyDescent="0.25"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T60" s="50"/>
    </row>
    <row r="61" spans="2:20" x14ac:dyDescent="0.25"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T61" s="50"/>
    </row>
    <row r="62" spans="2:20" x14ac:dyDescent="0.25"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T62" s="50"/>
    </row>
    <row r="63" spans="2:20" x14ac:dyDescent="0.25"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T63" s="50"/>
    </row>
    <row r="64" spans="2:20" x14ac:dyDescent="0.25"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T64" s="50"/>
    </row>
    <row r="65" spans="2:20" x14ac:dyDescent="0.25"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T65" s="50"/>
    </row>
    <row r="66" spans="2:20" x14ac:dyDescent="0.25"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T66" s="50"/>
    </row>
    <row r="67" spans="2:20" x14ac:dyDescent="0.25"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T67" s="50"/>
    </row>
    <row r="68" spans="2:20" x14ac:dyDescent="0.25"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T68" s="50"/>
    </row>
    <row r="69" spans="2:20" ht="18.75" x14ac:dyDescent="0.3">
      <c r="B69" s="20"/>
      <c r="C69" s="56" t="s">
        <v>46</v>
      </c>
      <c r="D69" s="20"/>
      <c r="E69" s="20"/>
      <c r="F69" s="20"/>
      <c r="G69" s="20"/>
      <c r="H69" s="20"/>
      <c r="I69" s="56" t="s">
        <v>47</v>
      </c>
      <c r="J69" s="20"/>
      <c r="K69" s="20"/>
      <c r="L69" s="20"/>
      <c r="M69" s="20"/>
      <c r="N69" s="20"/>
      <c r="O69" s="20"/>
      <c r="P69" s="20"/>
      <c r="T69" s="50"/>
    </row>
    <row r="70" spans="2:20" x14ac:dyDescent="0.25"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T70" s="50"/>
    </row>
    <row r="71" spans="2:20" x14ac:dyDescent="0.25"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T71" s="50"/>
    </row>
    <row r="72" spans="2:20" ht="21" x14ac:dyDescent="0.35">
      <c r="B72" s="20"/>
      <c r="C72" s="20"/>
      <c r="D72" s="54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T72" s="50"/>
    </row>
    <row r="73" spans="2:20" x14ac:dyDescent="0.25"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T73" s="50"/>
    </row>
    <row r="74" spans="2:20" x14ac:dyDescent="0.25"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T74" s="50"/>
    </row>
    <row r="75" spans="2:20" x14ac:dyDescent="0.25"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T75" s="50"/>
    </row>
    <row r="76" spans="2:20" x14ac:dyDescent="0.25"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T76" s="50"/>
    </row>
    <row r="77" spans="2:20" x14ac:dyDescent="0.25"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T77" s="50"/>
    </row>
    <row r="78" spans="2:20" x14ac:dyDescent="0.25"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T78" s="50"/>
    </row>
    <row r="79" spans="2:20" x14ac:dyDescent="0.25"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T79" s="50"/>
    </row>
    <row r="80" spans="2:20" x14ac:dyDescent="0.25"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T80" s="50"/>
    </row>
    <row r="81" spans="2:20" x14ac:dyDescent="0.25"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T81" s="50"/>
    </row>
    <row r="82" spans="2:20" x14ac:dyDescent="0.25"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T82" s="50"/>
    </row>
    <row r="83" spans="2:20" x14ac:dyDescent="0.25"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T83" s="50"/>
    </row>
    <row r="84" spans="2:20" x14ac:dyDescent="0.25"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T84" s="50"/>
    </row>
    <row r="85" spans="2:20" x14ac:dyDescent="0.25"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T85" s="50"/>
    </row>
    <row r="86" spans="2:20" x14ac:dyDescent="0.25"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T86" s="50"/>
    </row>
    <row r="87" spans="2:20" x14ac:dyDescent="0.25"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T87" s="50"/>
    </row>
    <row r="88" spans="2:20" ht="15.75" x14ac:dyDescent="0.25">
      <c r="B88" s="20"/>
      <c r="C88" s="20"/>
      <c r="D88" s="57"/>
      <c r="E88" s="58" t="s">
        <v>40</v>
      </c>
      <c r="F88" s="58"/>
      <c r="G88" s="58"/>
      <c r="H88" s="58"/>
      <c r="I88" s="57"/>
      <c r="J88" s="58" t="s">
        <v>39</v>
      </c>
      <c r="K88" s="58"/>
      <c r="L88" s="58"/>
      <c r="M88" s="58"/>
      <c r="N88" s="20"/>
      <c r="O88" s="20"/>
      <c r="P88" s="20"/>
      <c r="T88" s="50"/>
    </row>
    <row r="89" spans="2:20" x14ac:dyDescent="0.25"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T89" s="50"/>
    </row>
    <row r="90" spans="2:20" x14ac:dyDescent="0.25"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T90" s="50"/>
    </row>
    <row r="91" spans="2:20" x14ac:dyDescent="0.25">
      <c r="B91" s="5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T91" s="50"/>
    </row>
    <row r="92" spans="2:20" x14ac:dyDescent="0.25"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T92" s="50"/>
    </row>
    <row r="93" spans="2:20" x14ac:dyDescent="0.25"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T93" s="50"/>
    </row>
    <row r="94" spans="2:20" x14ac:dyDescent="0.25">
      <c r="B94" s="60"/>
      <c r="C94" s="60"/>
      <c r="D94" s="6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T94" s="50"/>
    </row>
    <row r="95" spans="2:20" x14ac:dyDescent="0.25">
      <c r="T95" s="50"/>
    </row>
    <row r="96" spans="2:20" x14ac:dyDescent="0.25">
      <c r="T96" s="50"/>
    </row>
  </sheetData>
  <mergeCells count="4">
    <mergeCell ref="C4:D4"/>
    <mergeCell ref="E4:F4"/>
    <mergeCell ref="G4:H4"/>
    <mergeCell ref="I4:J4"/>
  </mergeCells>
  <pageMargins left="0.7" right="0.7" top="0.75" bottom="0.75" header="0.3" footer="0.3"/>
  <pageSetup scale="45" orientation="portrait" r:id="rId1"/>
  <drawing r:id="rId2"/>
  <legacy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9"/>
  <sheetViews>
    <sheetView view="pageBreakPreview" topLeftCell="A43" zoomScale="80" zoomScaleNormal="85" zoomScaleSheetLayoutView="80" workbookViewId="0">
      <selection activeCell="K32" sqref="K32"/>
    </sheetView>
  </sheetViews>
  <sheetFormatPr baseColWidth="10" defaultRowHeight="15" x14ac:dyDescent="0.25"/>
  <cols>
    <col min="1" max="7" width="19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1" t="s">
        <v>94</v>
      </c>
      <c r="C2" s="382"/>
      <c r="D2" s="382"/>
      <c r="E2" s="382"/>
      <c r="F2" s="382"/>
      <c r="G2" s="382"/>
      <c r="H2" s="382"/>
      <c r="I2" s="383"/>
    </row>
    <row r="4" spans="2:30" ht="18.75" x14ac:dyDescent="0.3">
      <c r="B4" s="2"/>
      <c r="C4" s="2"/>
      <c r="D4" s="384" t="s">
        <v>95</v>
      </c>
      <c r="E4" s="384"/>
      <c r="F4" s="384"/>
      <c r="G4" s="384"/>
      <c r="H4" s="384"/>
      <c r="I4" s="384"/>
    </row>
    <row r="5" spans="2:30" ht="80.25" customHeight="1" x14ac:dyDescent="0.25">
      <c r="B5" s="2"/>
      <c r="C5" s="2"/>
      <c r="D5" s="370" t="s">
        <v>96</v>
      </c>
      <c r="E5" s="370"/>
      <c r="F5" s="370"/>
      <c r="G5" s="370" t="s">
        <v>97</v>
      </c>
      <c r="H5" s="370"/>
      <c r="I5" s="370"/>
      <c r="K5" s="8"/>
    </row>
    <row r="6" spans="2:30" x14ac:dyDescent="0.25">
      <c r="B6" s="2"/>
      <c r="C6" s="2"/>
      <c r="D6" s="3" t="s">
        <v>98</v>
      </c>
      <c r="E6" s="3" t="s">
        <v>99</v>
      </c>
      <c r="F6" s="3" t="s">
        <v>100</v>
      </c>
      <c r="G6" s="3" t="s">
        <v>98</v>
      </c>
      <c r="H6" s="3" t="s">
        <v>99</v>
      </c>
      <c r="I6" s="3" t="s">
        <v>100</v>
      </c>
      <c r="AC6" s="370"/>
      <c r="AD6" s="370"/>
    </row>
    <row r="7" spans="2:30" x14ac:dyDescent="0.25">
      <c r="B7" s="2"/>
      <c r="C7" s="157">
        <v>39539</v>
      </c>
      <c r="D7" s="158">
        <v>0.42857139999999999</v>
      </c>
      <c r="E7" s="158">
        <v>0.57142859999999995</v>
      </c>
      <c r="F7" s="158">
        <v>0</v>
      </c>
      <c r="G7" s="2"/>
      <c r="H7" s="2"/>
      <c r="I7" s="2"/>
      <c r="J7" s="8">
        <f t="shared" ref="J7:J50" si="0">+SUM(D7:F7)</f>
        <v>1</v>
      </c>
      <c r="AC7" s="159"/>
      <c r="AD7" s="159"/>
    </row>
    <row r="8" spans="2:30" x14ac:dyDescent="0.25">
      <c r="B8" s="2"/>
      <c r="C8" s="157">
        <v>39630</v>
      </c>
      <c r="D8" s="158">
        <v>0.6</v>
      </c>
      <c r="E8" s="158">
        <v>0.4</v>
      </c>
      <c r="F8" s="158">
        <v>0</v>
      </c>
      <c r="G8" s="158">
        <v>0.28571429999999998</v>
      </c>
      <c r="H8" s="158">
        <v>0.71428570000000002</v>
      </c>
      <c r="I8" s="158">
        <v>0</v>
      </c>
      <c r="J8" s="8">
        <f t="shared" si="0"/>
        <v>1</v>
      </c>
      <c r="AB8" s="4"/>
      <c r="AC8" s="160"/>
      <c r="AD8" s="161"/>
    </row>
    <row r="9" spans="2:30" x14ac:dyDescent="0.25">
      <c r="B9" s="2"/>
      <c r="C9" s="157">
        <v>39722</v>
      </c>
      <c r="D9" s="158">
        <v>0.41176469999999998</v>
      </c>
      <c r="E9" s="158">
        <v>0.58823530000000002</v>
      </c>
      <c r="F9" s="158">
        <v>0</v>
      </c>
      <c r="G9" s="158">
        <v>0.53333339999999996</v>
      </c>
      <c r="H9" s="158">
        <v>0.46666669999999999</v>
      </c>
      <c r="I9" s="158">
        <v>0</v>
      </c>
      <c r="J9" s="8">
        <f t="shared" si="0"/>
        <v>1</v>
      </c>
      <c r="AB9" s="4"/>
      <c r="AC9" s="160"/>
      <c r="AD9" s="161"/>
    </row>
    <row r="10" spans="2:30" x14ac:dyDescent="0.25">
      <c r="B10" s="2"/>
      <c r="C10" s="157">
        <v>39783</v>
      </c>
      <c r="D10" s="158">
        <v>0.71400000000000008</v>
      </c>
      <c r="E10" s="158">
        <v>0.28600000000000003</v>
      </c>
      <c r="F10" s="158">
        <v>0</v>
      </c>
      <c r="G10" s="158">
        <v>0.70588240000000002</v>
      </c>
      <c r="H10" s="158">
        <v>0.29411769999999998</v>
      </c>
      <c r="I10" s="158">
        <v>0</v>
      </c>
      <c r="J10" s="8">
        <f t="shared" si="0"/>
        <v>1</v>
      </c>
      <c r="AB10" s="4"/>
      <c r="AC10" s="160"/>
      <c r="AD10" s="161"/>
    </row>
    <row r="11" spans="2:30" x14ac:dyDescent="0.25">
      <c r="B11" s="2"/>
      <c r="C11" s="157">
        <v>39873</v>
      </c>
      <c r="D11" s="158">
        <v>0.5</v>
      </c>
      <c r="E11" s="158">
        <v>0.5</v>
      </c>
      <c r="F11" s="158">
        <v>0</v>
      </c>
      <c r="G11" s="158">
        <v>0.71400000000000008</v>
      </c>
      <c r="H11" s="158">
        <v>0.28600000000000003</v>
      </c>
      <c r="I11" s="158">
        <v>0</v>
      </c>
      <c r="J11" s="8">
        <f t="shared" si="0"/>
        <v>1</v>
      </c>
      <c r="AB11" s="4"/>
      <c r="AC11" s="160"/>
      <c r="AD11" s="161"/>
    </row>
    <row r="12" spans="2:30" x14ac:dyDescent="0.25">
      <c r="B12" s="2"/>
      <c r="C12" s="157">
        <v>39965</v>
      </c>
      <c r="D12" s="158">
        <v>0.52600000000000002</v>
      </c>
      <c r="E12" s="158">
        <v>0.47399999999999998</v>
      </c>
      <c r="F12" s="158">
        <v>0</v>
      </c>
      <c r="G12" s="158">
        <v>0.5</v>
      </c>
      <c r="H12" s="158">
        <v>0.5</v>
      </c>
      <c r="I12" s="158">
        <v>0</v>
      </c>
      <c r="J12" s="8">
        <f t="shared" si="0"/>
        <v>1</v>
      </c>
      <c r="AB12" s="4"/>
      <c r="AC12" s="160"/>
      <c r="AD12" s="161"/>
    </row>
    <row r="13" spans="2:30" x14ac:dyDescent="0.25">
      <c r="B13" s="2"/>
      <c r="C13" s="157">
        <v>40057</v>
      </c>
      <c r="D13" s="158">
        <v>0.27800000000000002</v>
      </c>
      <c r="E13" s="158">
        <v>0.72199999999999998</v>
      </c>
      <c r="F13" s="158">
        <v>0</v>
      </c>
      <c r="G13" s="158">
        <v>0.21100000000000002</v>
      </c>
      <c r="H13" s="158">
        <v>0.78900000000000003</v>
      </c>
      <c r="I13" s="158">
        <v>0</v>
      </c>
      <c r="J13" s="8">
        <f t="shared" si="0"/>
        <v>1</v>
      </c>
      <c r="AB13" s="4"/>
      <c r="AC13" s="160"/>
      <c r="AD13" s="161"/>
    </row>
    <row r="14" spans="2:30" x14ac:dyDescent="0.25">
      <c r="B14" s="2"/>
      <c r="C14" s="157">
        <v>40148</v>
      </c>
      <c r="D14" s="158">
        <v>0.41200000000000003</v>
      </c>
      <c r="E14" s="158">
        <v>0.52900000000000003</v>
      </c>
      <c r="F14" s="158">
        <v>5.9000000000000004E-2</v>
      </c>
      <c r="G14" s="158">
        <v>0.16699999999999998</v>
      </c>
      <c r="H14" s="158">
        <v>0.77800000000000002</v>
      </c>
      <c r="I14" s="158">
        <v>5.5999999999999994E-2</v>
      </c>
      <c r="J14" s="8">
        <f t="shared" si="0"/>
        <v>1</v>
      </c>
      <c r="AB14" s="4"/>
      <c r="AC14" s="160"/>
      <c r="AD14" s="161"/>
    </row>
    <row r="15" spans="2:30" x14ac:dyDescent="0.25">
      <c r="B15" s="2"/>
      <c r="C15" s="157">
        <v>40238</v>
      </c>
      <c r="D15" s="158">
        <v>0.222</v>
      </c>
      <c r="E15" s="158">
        <v>0.77800000000000002</v>
      </c>
      <c r="F15" s="158">
        <v>0</v>
      </c>
      <c r="G15" s="158">
        <v>0.23499999999999999</v>
      </c>
      <c r="H15" s="158">
        <v>0.70599999999999996</v>
      </c>
      <c r="I15" s="158">
        <v>5.9000000000000004E-2</v>
      </c>
      <c r="J15" s="8">
        <f t="shared" si="0"/>
        <v>1</v>
      </c>
      <c r="AB15" s="4"/>
      <c r="AC15" s="160"/>
      <c r="AD15" s="161"/>
    </row>
    <row r="16" spans="2:30" x14ac:dyDescent="0.25">
      <c r="B16" s="2"/>
      <c r="C16" s="157">
        <v>40330</v>
      </c>
      <c r="D16" s="162">
        <v>0.16699999999999998</v>
      </c>
      <c r="E16" s="162">
        <v>0.77700000000000002</v>
      </c>
      <c r="F16" s="162">
        <v>5.5999999999999994E-2</v>
      </c>
      <c r="G16" s="162">
        <v>5.5999999999999994E-2</v>
      </c>
      <c r="H16" s="162">
        <v>0.88900000000000001</v>
      </c>
      <c r="I16" s="162">
        <v>5.5999999999999994E-2</v>
      </c>
      <c r="J16" s="8">
        <f t="shared" si="0"/>
        <v>1</v>
      </c>
      <c r="AB16" s="4"/>
      <c r="AC16" s="160"/>
      <c r="AD16" s="161"/>
    </row>
    <row r="17" spans="1:30" x14ac:dyDescent="0.25">
      <c r="B17" s="2"/>
      <c r="C17" s="157">
        <v>40422</v>
      </c>
      <c r="D17" s="162">
        <v>5.2631578947368418E-2</v>
      </c>
      <c r="E17" s="162">
        <v>0.89473684210526316</v>
      </c>
      <c r="F17" s="162">
        <v>5.2631578947368418E-2</v>
      </c>
      <c r="G17" s="162">
        <v>0</v>
      </c>
      <c r="H17" s="162">
        <v>0.88900000000000001</v>
      </c>
      <c r="I17" s="162">
        <v>0.111</v>
      </c>
      <c r="J17" s="8">
        <f t="shared" si="0"/>
        <v>1</v>
      </c>
      <c r="AB17" s="4"/>
      <c r="AC17" s="160"/>
      <c r="AD17" s="161"/>
    </row>
    <row r="18" spans="1:30" x14ac:dyDescent="0.25">
      <c r="B18" s="2"/>
      <c r="C18" s="157">
        <v>40513</v>
      </c>
      <c r="D18" s="162">
        <v>0</v>
      </c>
      <c r="E18" s="162">
        <v>0.88235294117647056</v>
      </c>
      <c r="F18" s="162">
        <v>0.11764705882352941</v>
      </c>
      <c r="G18" s="162">
        <v>0.10526315789473684</v>
      </c>
      <c r="H18" s="162">
        <v>0.78947368421052633</v>
      </c>
      <c r="I18" s="162">
        <v>0.10526315789473684</v>
      </c>
      <c r="J18" s="8">
        <f t="shared" si="0"/>
        <v>1</v>
      </c>
      <c r="AB18" s="4"/>
      <c r="AC18" s="160"/>
      <c r="AD18" s="161"/>
    </row>
    <row r="19" spans="1:30" x14ac:dyDescent="0.25">
      <c r="B19" s="2"/>
      <c r="C19" s="157">
        <v>40603</v>
      </c>
      <c r="D19" s="162">
        <v>0.10526315789473684</v>
      </c>
      <c r="E19" s="162">
        <v>0.73684210526315785</v>
      </c>
      <c r="F19" s="162">
        <v>0.15789473684210525</v>
      </c>
      <c r="G19" s="162">
        <v>0.17647058823529413</v>
      </c>
      <c r="H19" s="162">
        <v>0.70588235294117652</v>
      </c>
      <c r="I19" s="162">
        <v>0.11764705882352941</v>
      </c>
      <c r="J19" s="8">
        <f t="shared" si="0"/>
        <v>1</v>
      </c>
      <c r="AB19" s="4"/>
      <c r="AD19" s="161"/>
    </row>
    <row r="20" spans="1:30" x14ac:dyDescent="0.25">
      <c r="A20" s="163"/>
      <c r="C20" s="157">
        <v>40695</v>
      </c>
      <c r="D20" s="162">
        <v>0.22222222222222221</v>
      </c>
      <c r="E20" s="162">
        <v>0.66666666666666663</v>
      </c>
      <c r="F20" s="162">
        <v>0.1111111111111111</v>
      </c>
      <c r="G20" s="162">
        <v>0.10526315789473684</v>
      </c>
      <c r="H20" s="162">
        <v>0.73684210526315785</v>
      </c>
      <c r="I20" s="162">
        <v>0.15789473684210525</v>
      </c>
      <c r="J20" s="8">
        <f t="shared" si="0"/>
        <v>1</v>
      </c>
      <c r="AB20" s="4"/>
      <c r="AD20" s="161"/>
    </row>
    <row r="21" spans="1:30" x14ac:dyDescent="0.25">
      <c r="C21" s="164">
        <v>40787</v>
      </c>
      <c r="D21" s="162">
        <v>0.14285714285714285</v>
      </c>
      <c r="E21" s="162">
        <v>0.76190476190476186</v>
      </c>
      <c r="F21" s="162">
        <v>9.5238095238095233E-2</v>
      </c>
      <c r="G21" s="162">
        <v>0.22222222222222221</v>
      </c>
      <c r="H21" s="162">
        <v>0.72222222222222221</v>
      </c>
      <c r="I21" s="162">
        <v>5.5555555555555552E-2</v>
      </c>
      <c r="J21" s="8">
        <f t="shared" si="0"/>
        <v>0.99999999999999989</v>
      </c>
    </row>
    <row r="22" spans="1:30" x14ac:dyDescent="0.25">
      <c r="B22" s="2"/>
      <c r="C22" s="157">
        <v>40878</v>
      </c>
      <c r="D22" s="162">
        <v>0.19047619047619047</v>
      </c>
      <c r="E22" s="162">
        <v>0.76190476190476186</v>
      </c>
      <c r="F22" s="162">
        <v>4.7619047619047616E-2</v>
      </c>
      <c r="G22" s="162">
        <v>0.2857142857142857</v>
      </c>
      <c r="H22" s="162">
        <v>0.5714285714285714</v>
      </c>
      <c r="I22" s="162">
        <v>0.14285714285714285</v>
      </c>
      <c r="J22" s="8">
        <f t="shared" si="0"/>
        <v>1</v>
      </c>
    </row>
    <row r="23" spans="1:30" x14ac:dyDescent="0.25">
      <c r="B23" s="2"/>
      <c r="C23" s="157">
        <v>40969</v>
      </c>
      <c r="D23" s="162">
        <v>0.28599999999999998</v>
      </c>
      <c r="E23" s="162">
        <v>0.66600000000000004</v>
      </c>
      <c r="F23" s="162">
        <v>4.8000000000000001E-2</v>
      </c>
      <c r="G23" s="162">
        <v>0.2857142857142857</v>
      </c>
      <c r="H23" s="162">
        <v>0.7142857142857143</v>
      </c>
      <c r="I23" s="162">
        <v>0</v>
      </c>
      <c r="J23" s="8">
        <f t="shared" si="0"/>
        <v>1</v>
      </c>
      <c r="AC23" s="370"/>
      <c r="AD23" s="370"/>
    </row>
    <row r="24" spans="1:30" x14ac:dyDescent="0.25">
      <c r="B24" s="2"/>
      <c r="C24" s="157">
        <v>41061</v>
      </c>
      <c r="D24" s="162">
        <v>0.26300000000000001</v>
      </c>
      <c r="E24" s="162">
        <v>0.73699999999999999</v>
      </c>
      <c r="F24" s="162">
        <v>0</v>
      </c>
      <c r="G24" s="162">
        <v>0.47399999999999998</v>
      </c>
      <c r="H24" s="162">
        <v>0.52600000000000002</v>
      </c>
      <c r="I24" s="162">
        <v>0</v>
      </c>
      <c r="J24" s="8">
        <f t="shared" si="0"/>
        <v>1</v>
      </c>
      <c r="AC24" s="159"/>
      <c r="AD24" s="159"/>
    </row>
    <row r="25" spans="1:30" x14ac:dyDescent="0.25">
      <c r="B25" s="2"/>
      <c r="C25" s="157">
        <v>41153</v>
      </c>
      <c r="D25" s="162">
        <v>0.28599999999999998</v>
      </c>
      <c r="E25" s="162">
        <v>0.61899999999999999</v>
      </c>
      <c r="F25" s="162">
        <v>9.5000000000000001E-2</v>
      </c>
      <c r="G25" s="162">
        <v>0.33300000000000002</v>
      </c>
      <c r="H25" s="162">
        <v>0.57099999999999995</v>
      </c>
      <c r="I25" s="162">
        <v>9.5000000000000001E-2</v>
      </c>
      <c r="J25" s="8">
        <f t="shared" si="0"/>
        <v>1</v>
      </c>
      <c r="AC25" s="159"/>
      <c r="AD25" s="159"/>
    </row>
    <row r="26" spans="1:30" x14ac:dyDescent="0.25">
      <c r="B26" s="2"/>
      <c r="C26" s="165">
        <v>41244</v>
      </c>
      <c r="D26" s="162">
        <v>0.39100000000000001</v>
      </c>
      <c r="E26" s="162">
        <v>0.60899999999999999</v>
      </c>
      <c r="F26" s="162">
        <v>0</v>
      </c>
      <c r="G26" s="162">
        <v>0.30399999999999999</v>
      </c>
      <c r="H26" s="162">
        <v>0.65300000000000002</v>
      </c>
      <c r="I26" s="162">
        <v>4.2999999999999997E-2</v>
      </c>
      <c r="J26" s="8">
        <f t="shared" si="0"/>
        <v>1</v>
      </c>
      <c r="AB26" s="4"/>
      <c r="AC26" s="160"/>
      <c r="AD26" s="161"/>
    </row>
    <row r="27" spans="1:30" x14ac:dyDescent="0.25">
      <c r="B27" s="2"/>
      <c r="C27" s="165">
        <v>41334</v>
      </c>
      <c r="D27" s="162">
        <v>0.45</v>
      </c>
      <c r="E27" s="162">
        <v>0.5</v>
      </c>
      <c r="F27" s="162">
        <v>0.05</v>
      </c>
      <c r="G27" s="162">
        <v>0.4</v>
      </c>
      <c r="H27" s="162">
        <v>0.4</v>
      </c>
      <c r="I27" s="162">
        <v>0.2</v>
      </c>
      <c r="J27" s="8">
        <f t="shared" si="0"/>
        <v>1</v>
      </c>
      <c r="AB27" s="4"/>
      <c r="AC27" s="160"/>
      <c r="AD27" s="161"/>
    </row>
    <row r="28" spans="1:30" x14ac:dyDescent="0.25">
      <c r="B28" s="2"/>
      <c r="C28" s="165">
        <v>41426</v>
      </c>
      <c r="D28" s="166">
        <v>0.5</v>
      </c>
      <c r="E28" s="158">
        <v>0.44444444444444442</v>
      </c>
      <c r="F28" s="158">
        <v>5.5555555555555552E-2</v>
      </c>
      <c r="G28" s="162">
        <v>0.44444444444444442</v>
      </c>
      <c r="H28" s="162">
        <v>0.5</v>
      </c>
      <c r="I28" s="162">
        <v>5.5555555555555552E-2</v>
      </c>
      <c r="J28" s="8">
        <f t="shared" si="0"/>
        <v>1</v>
      </c>
      <c r="AB28" s="4"/>
      <c r="AC28" s="160"/>
      <c r="AD28" s="161"/>
    </row>
    <row r="29" spans="1:30" x14ac:dyDescent="0.25">
      <c r="B29" s="2"/>
      <c r="C29" s="165">
        <v>41518</v>
      </c>
      <c r="D29" s="166">
        <v>0.31578947368421051</v>
      </c>
      <c r="E29" s="158">
        <v>0.68421052631578949</v>
      </c>
      <c r="F29" s="158">
        <v>0</v>
      </c>
      <c r="G29" s="162">
        <v>0.42105263157894735</v>
      </c>
      <c r="H29" s="162">
        <v>0.47368421052631576</v>
      </c>
      <c r="I29" s="162">
        <v>0.10526315789473684</v>
      </c>
      <c r="J29" s="8">
        <f t="shared" si="0"/>
        <v>1</v>
      </c>
      <c r="AB29" s="4"/>
      <c r="AC29" s="160"/>
      <c r="AD29" s="161"/>
    </row>
    <row r="30" spans="1:30" x14ac:dyDescent="0.25">
      <c r="B30" s="2"/>
      <c r="C30" s="165">
        <v>41609</v>
      </c>
      <c r="D30" s="166">
        <v>0.41176470588235292</v>
      </c>
      <c r="E30" s="158">
        <v>0.47058823529411764</v>
      </c>
      <c r="F30" s="166">
        <v>0.11764705882352941</v>
      </c>
      <c r="G30" s="166">
        <v>0.47058823529411764</v>
      </c>
      <c r="H30" s="166">
        <v>0.41176470588235292</v>
      </c>
      <c r="I30" s="162">
        <v>0.11764705882352941</v>
      </c>
      <c r="J30" s="8">
        <f t="shared" si="0"/>
        <v>1</v>
      </c>
      <c r="AB30" s="4"/>
      <c r="AC30" s="160"/>
      <c r="AD30" s="161"/>
    </row>
    <row r="31" spans="1:30" x14ac:dyDescent="0.25">
      <c r="B31" s="2"/>
      <c r="C31" s="165">
        <v>41699</v>
      </c>
      <c r="D31" s="166">
        <v>0.36842105263157893</v>
      </c>
      <c r="E31" s="158">
        <v>0.52631578947368418</v>
      </c>
      <c r="F31" s="166">
        <v>0.10526315789473684</v>
      </c>
      <c r="G31" s="166">
        <v>0.36842105263157893</v>
      </c>
      <c r="H31" s="166">
        <v>0.47368421052631576</v>
      </c>
      <c r="I31" s="162">
        <v>0.15789473684210525</v>
      </c>
      <c r="J31" s="8">
        <f t="shared" si="0"/>
        <v>0.99999999999999989</v>
      </c>
      <c r="AB31" s="4"/>
      <c r="AC31" s="160"/>
      <c r="AD31" s="161"/>
    </row>
    <row r="32" spans="1:30" x14ac:dyDescent="0.25">
      <c r="B32" s="2"/>
      <c r="C32" s="165">
        <v>41791</v>
      </c>
      <c r="D32" s="166">
        <v>0.29411764705882354</v>
      </c>
      <c r="E32" s="158">
        <v>0.6470588235294118</v>
      </c>
      <c r="F32" s="166">
        <v>5.8823529411764705E-2</v>
      </c>
      <c r="G32" s="166">
        <v>0.17647058823529413</v>
      </c>
      <c r="H32" s="166">
        <v>0.82352941176470584</v>
      </c>
      <c r="I32" s="162">
        <v>0</v>
      </c>
      <c r="J32" s="8">
        <f t="shared" si="0"/>
        <v>1</v>
      </c>
      <c r="AB32" s="4"/>
      <c r="AC32" s="160"/>
      <c r="AD32" s="161"/>
    </row>
    <row r="33" spans="2:30" x14ac:dyDescent="0.25">
      <c r="B33" s="2"/>
      <c r="C33" s="165">
        <v>41883</v>
      </c>
      <c r="D33" s="166">
        <v>0.3125</v>
      </c>
      <c r="E33" s="166">
        <v>0.6875</v>
      </c>
      <c r="F33" s="158">
        <v>0</v>
      </c>
      <c r="G33" s="166">
        <v>0.1875</v>
      </c>
      <c r="H33" s="166">
        <v>0.75</v>
      </c>
      <c r="I33" s="162">
        <v>6.25E-2</v>
      </c>
      <c r="J33" s="8">
        <f t="shared" si="0"/>
        <v>1</v>
      </c>
      <c r="AB33" s="4"/>
      <c r="AC33" s="160"/>
      <c r="AD33" s="161"/>
    </row>
    <row r="34" spans="2:30" x14ac:dyDescent="0.25">
      <c r="B34" s="2"/>
      <c r="C34" s="165">
        <v>41974</v>
      </c>
      <c r="D34" s="166">
        <v>0.15384615384615385</v>
      </c>
      <c r="E34" s="158">
        <v>0.61538461538461542</v>
      </c>
      <c r="F34" s="167">
        <v>0.23076923076923078</v>
      </c>
      <c r="G34" s="166">
        <v>0.15384615384615385</v>
      </c>
      <c r="H34" s="166">
        <v>0.76923076923076927</v>
      </c>
      <c r="I34" s="162">
        <v>7.6923076923076927E-2</v>
      </c>
      <c r="J34" s="8">
        <f t="shared" si="0"/>
        <v>1</v>
      </c>
      <c r="AB34" s="4"/>
      <c r="AC34" s="160"/>
      <c r="AD34" s="161"/>
    </row>
    <row r="35" spans="2:30" x14ac:dyDescent="0.25">
      <c r="B35" s="2"/>
      <c r="C35" s="165">
        <v>42064</v>
      </c>
      <c r="D35" s="166">
        <v>0.38461538461538464</v>
      </c>
      <c r="E35" s="166">
        <v>0.61538461538461542</v>
      </c>
      <c r="F35" s="162">
        <v>0</v>
      </c>
      <c r="G35" s="166">
        <v>0.46153846153846156</v>
      </c>
      <c r="H35" s="166">
        <v>0.53846153846153844</v>
      </c>
      <c r="I35" s="162">
        <v>0</v>
      </c>
      <c r="J35" s="8">
        <f t="shared" si="0"/>
        <v>1</v>
      </c>
      <c r="AB35" s="4"/>
      <c r="AC35" s="160"/>
      <c r="AD35" s="161"/>
    </row>
    <row r="36" spans="2:30" x14ac:dyDescent="0.25">
      <c r="B36" s="2"/>
      <c r="C36" s="165">
        <v>42156</v>
      </c>
      <c r="D36" s="166">
        <v>0.4375</v>
      </c>
      <c r="E36" s="158">
        <v>0.5</v>
      </c>
      <c r="F36" s="166">
        <v>6.25E-2</v>
      </c>
      <c r="G36" s="166">
        <v>0.4375</v>
      </c>
      <c r="H36" s="166">
        <v>0.5</v>
      </c>
      <c r="I36" s="162">
        <v>6.25E-2</v>
      </c>
      <c r="J36" s="8">
        <f t="shared" si="0"/>
        <v>1</v>
      </c>
      <c r="AB36" s="4"/>
      <c r="AC36" s="160"/>
      <c r="AD36" s="161"/>
    </row>
    <row r="37" spans="2:30" x14ac:dyDescent="0.25">
      <c r="B37" s="2"/>
      <c r="C37" s="165">
        <v>42248</v>
      </c>
      <c r="D37" s="167">
        <v>0.5714285714285714</v>
      </c>
      <c r="E37" s="162">
        <v>0.42857142857142855</v>
      </c>
      <c r="F37" s="167">
        <v>0</v>
      </c>
      <c r="G37" s="166">
        <v>0.71428571428571419</v>
      </c>
      <c r="H37" s="166">
        <v>0.2857142857142857</v>
      </c>
      <c r="I37" s="162">
        <v>0</v>
      </c>
      <c r="J37" s="8">
        <f t="shared" si="0"/>
        <v>1</v>
      </c>
      <c r="AB37" s="4"/>
      <c r="AC37" s="160"/>
      <c r="AD37" s="161"/>
    </row>
    <row r="38" spans="2:30" x14ac:dyDescent="0.25">
      <c r="B38" s="2"/>
      <c r="C38" s="165">
        <v>42339</v>
      </c>
      <c r="D38" s="166">
        <v>0.66666666666666663</v>
      </c>
      <c r="E38" s="166">
        <v>0.33333333333333331</v>
      </c>
      <c r="F38" s="162">
        <v>0</v>
      </c>
      <c r="G38" s="166">
        <v>0.46666666666666667</v>
      </c>
      <c r="H38" s="166">
        <v>0.46666666666666667</v>
      </c>
      <c r="I38" s="162">
        <v>6.6666666666666666E-2</v>
      </c>
      <c r="J38" s="8">
        <f t="shared" si="0"/>
        <v>1</v>
      </c>
      <c r="AB38" s="4"/>
      <c r="AC38" s="160"/>
      <c r="AD38" s="161"/>
    </row>
    <row r="39" spans="2:30" x14ac:dyDescent="0.25">
      <c r="B39" s="2"/>
      <c r="C39" s="165">
        <v>42430</v>
      </c>
      <c r="D39" s="166">
        <v>0.53333333333333333</v>
      </c>
      <c r="E39" s="166">
        <v>0.46666666666666667</v>
      </c>
      <c r="F39" s="162">
        <v>0</v>
      </c>
      <c r="G39" s="166">
        <v>0.39999999999999997</v>
      </c>
      <c r="H39" s="166">
        <v>0.53333333333333333</v>
      </c>
      <c r="I39" s="162">
        <v>6.6666666666666666E-2</v>
      </c>
      <c r="J39" s="8">
        <f t="shared" si="0"/>
        <v>1</v>
      </c>
      <c r="AB39" s="4"/>
      <c r="AC39" s="160"/>
      <c r="AD39" s="161"/>
    </row>
    <row r="40" spans="2:30" x14ac:dyDescent="0.25">
      <c r="B40" s="2"/>
      <c r="C40" s="165">
        <v>42522</v>
      </c>
      <c r="D40" s="166">
        <v>0.53333333333333333</v>
      </c>
      <c r="E40" s="158">
        <v>0.46666666666666667</v>
      </c>
      <c r="F40" s="166">
        <v>0</v>
      </c>
      <c r="G40" s="166">
        <v>0.47058823529411764</v>
      </c>
      <c r="H40" s="166">
        <v>0.52941176470588236</v>
      </c>
      <c r="I40" s="162">
        <v>0</v>
      </c>
      <c r="J40" s="8">
        <f t="shared" si="0"/>
        <v>1</v>
      </c>
      <c r="AB40" s="4"/>
      <c r="AC40" s="160"/>
      <c r="AD40" s="161"/>
    </row>
    <row r="41" spans="2:30" x14ac:dyDescent="0.25">
      <c r="B41" s="2"/>
      <c r="C41" s="165">
        <v>42614</v>
      </c>
      <c r="D41" s="166">
        <v>0.7142857142857143</v>
      </c>
      <c r="E41" s="158">
        <v>0.21428571428571427</v>
      </c>
      <c r="F41" s="166">
        <v>7.1428571428571425E-2</v>
      </c>
      <c r="G41" s="166">
        <v>0.5</v>
      </c>
      <c r="H41" s="166">
        <v>0.42857142857142855</v>
      </c>
      <c r="I41" s="162">
        <v>7.1428571428571425E-2</v>
      </c>
      <c r="J41" s="8">
        <f t="shared" si="0"/>
        <v>1</v>
      </c>
      <c r="AB41" s="4"/>
      <c r="AC41" s="160"/>
      <c r="AD41" s="161"/>
    </row>
    <row r="42" spans="2:30" x14ac:dyDescent="0.25">
      <c r="B42" s="2"/>
      <c r="C42" s="165">
        <v>42705</v>
      </c>
      <c r="D42" s="166">
        <v>0.41666666666666663</v>
      </c>
      <c r="E42" s="158">
        <v>0.5</v>
      </c>
      <c r="F42" s="166">
        <v>8.3333333333333329E-2</v>
      </c>
      <c r="G42" s="166">
        <v>0.38461538461538464</v>
      </c>
      <c r="H42" s="166">
        <v>0.61538461538461542</v>
      </c>
      <c r="I42" s="162">
        <v>0</v>
      </c>
      <c r="J42" s="8">
        <f t="shared" si="0"/>
        <v>1</v>
      </c>
      <c r="AB42" s="4"/>
      <c r="AC42" s="160"/>
      <c r="AD42" s="161"/>
    </row>
    <row r="43" spans="2:30" x14ac:dyDescent="0.25">
      <c r="B43" s="2"/>
      <c r="C43" s="165">
        <v>42795</v>
      </c>
      <c r="D43" s="166">
        <v>0.33333333333333331</v>
      </c>
      <c r="E43" s="158">
        <v>0.66666666666666663</v>
      </c>
      <c r="F43" s="167">
        <v>0</v>
      </c>
      <c r="G43" s="166">
        <v>0.2</v>
      </c>
      <c r="H43" s="166">
        <v>0.66666666666666663</v>
      </c>
      <c r="I43" s="162">
        <v>0.13333333333333333</v>
      </c>
      <c r="J43" s="8">
        <f t="shared" si="0"/>
        <v>1</v>
      </c>
      <c r="AB43" s="4"/>
      <c r="AC43" s="160"/>
      <c r="AD43" s="161"/>
    </row>
    <row r="44" spans="2:30" x14ac:dyDescent="0.25">
      <c r="B44" s="2"/>
      <c r="C44" s="165">
        <v>42887</v>
      </c>
      <c r="D44" s="166">
        <v>0.5625</v>
      </c>
      <c r="E44" s="166">
        <v>0.375</v>
      </c>
      <c r="F44" s="162">
        <v>6.25E-2</v>
      </c>
      <c r="G44" s="166">
        <v>0.39999999999999997</v>
      </c>
      <c r="H44" s="166">
        <v>0.6</v>
      </c>
      <c r="I44" s="162">
        <v>0</v>
      </c>
      <c r="J44" s="8">
        <f t="shared" si="0"/>
        <v>1</v>
      </c>
      <c r="AB44" s="4"/>
      <c r="AC44" s="160"/>
      <c r="AD44" s="161"/>
    </row>
    <row r="45" spans="2:30" x14ac:dyDescent="0.25">
      <c r="B45" s="2"/>
      <c r="C45" s="165">
        <v>42979</v>
      </c>
      <c r="D45" s="166">
        <v>0.4375</v>
      </c>
      <c r="E45" s="166">
        <v>0.4375</v>
      </c>
      <c r="F45" s="162">
        <v>0.125</v>
      </c>
      <c r="G45" s="166">
        <v>0.5</v>
      </c>
      <c r="H45" s="166">
        <v>0.4375</v>
      </c>
      <c r="I45" s="162">
        <v>6.25E-2</v>
      </c>
      <c r="J45" s="8">
        <f t="shared" si="0"/>
        <v>1</v>
      </c>
      <c r="AB45" s="4"/>
      <c r="AC45" s="160"/>
      <c r="AD45" s="161"/>
    </row>
    <row r="46" spans="2:30" x14ac:dyDescent="0.25">
      <c r="B46" s="2"/>
      <c r="C46" s="165">
        <v>43070</v>
      </c>
      <c r="D46" s="166">
        <v>0.60000000000000009</v>
      </c>
      <c r="E46" s="166">
        <v>0.4</v>
      </c>
      <c r="F46" s="162">
        <v>0</v>
      </c>
      <c r="G46" s="166">
        <v>0.66666666666666663</v>
      </c>
      <c r="H46" s="166">
        <v>0.33333333333333331</v>
      </c>
      <c r="I46" s="162">
        <v>0</v>
      </c>
      <c r="J46" s="8">
        <f t="shared" si="0"/>
        <v>1</v>
      </c>
      <c r="AB46" s="4"/>
      <c r="AC46" s="160"/>
      <c r="AD46" s="161"/>
    </row>
    <row r="47" spans="2:30" x14ac:dyDescent="0.25">
      <c r="B47" s="2"/>
      <c r="C47" s="165">
        <v>43160</v>
      </c>
      <c r="D47" s="166">
        <v>0.2857142857142857</v>
      </c>
      <c r="E47" s="166">
        <v>0.7142857142857143</v>
      </c>
      <c r="F47" s="162">
        <v>0</v>
      </c>
      <c r="G47" s="166">
        <v>0.35714285714285715</v>
      </c>
      <c r="H47" s="166">
        <v>0.6428571428571429</v>
      </c>
      <c r="I47" s="162">
        <v>0</v>
      </c>
      <c r="J47" s="8">
        <f t="shared" si="0"/>
        <v>1</v>
      </c>
      <c r="AB47" s="4"/>
      <c r="AC47" s="160"/>
      <c r="AD47" s="161"/>
    </row>
    <row r="48" spans="2:30" x14ac:dyDescent="0.25">
      <c r="B48" s="2"/>
      <c r="C48" s="165">
        <v>43252</v>
      </c>
      <c r="D48" s="166">
        <v>0.4</v>
      </c>
      <c r="E48" s="166">
        <v>0.6</v>
      </c>
      <c r="F48" s="162">
        <v>0</v>
      </c>
      <c r="G48" s="166">
        <v>0</v>
      </c>
      <c r="H48" s="166">
        <v>0.2</v>
      </c>
      <c r="I48" s="162">
        <v>0.8</v>
      </c>
      <c r="J48" s="8">
        <f t="shared" si="0"/>
        <v>1</v>
      </c>
      <c r="AB48" s="4"/>
      <c r="AC48" s="160"/>
      <c r="AD48" s="161"/>
    </row>
    <row r="49" spans="1:30" x14ac:dyDescent="0.25">
      <c r="B49" s="2"/>
      <c r="C49" s="165">
        <v>43344</v>
      </c>
      <c r="D49" s="166">
        <v>0.30769230769230771</v>
      </c>
      <c r="E49" s="166">
        <v>0.69230769230769229</v>
      </c>
      <c r="F49" s="162">
        <v>0</v>
      </c>
      <c r="G49" s="166">
        <v>0.15384615384615385</v>
      </c>
      <c r="H49" s="166">
        <v>0.76923076923076927</v>
      </c>
      <c r="I49" s="162">
        <v>7.6923076923076927E-2</v>
      </c>
      <c r="J49" s="8">
        <f t="shared" si="0"/>
        <v>1</v>
      </c>
      <c r="AB49" s="4"/>
      <c r="AC49" s="160"/>
      <c r="AD49" s="161"/>
    </row>
    <row r="50" spans="1:30" x14ac:dyDescent="0.25">
      <c r="B50" s="2"/>
      <c r="C50" s="165">
        <v>43435</v>
      </c>
      <c r="D50" s="166">
        <v>6.6666666666666666E-2</v>
      </c>
      <c r="E50" s="166">
        <v>0.8666666666666667</v>
      </c>
      <c r="F50" s="162">
        <v>6.6666666666666666E-2</v>
      </c>
      <c r="G50" s="166">
        <v>0</v>
      </c>
      <c r="H50" s="166">
        <v>0.8666666666666667</v>
      </c>
      <c r="I50" s="162">
        <v>0.13333333333333333</v>
      </c>
      <c r="J50" s="8">
        <f t="shared" si="0"/>
        <v>1</v>
      </c>
      <c r="AB50" s="4"/>
      <c r="AC50" s="160"/>
      <c r="AD50" s="161"/>
    </row>
    <row r="51" spans="1:30" x14ac:dyDescent="0.25">
      <c r="B51" s="2"/>
      <c r="C51" s="165">
        <v>43525</v>
      </c>
      <c r="D51" s="166">
        <v>0</v>
      </c>
      <c r="E51" s="166">
        <v>0.8666666666666667</v>
      </c>
      <c r="F51" s="162">
        <v>0.13333333333333333</v>
      </c>
      <c r="G51" s="166"/>
      <c r="H51" s="166"/>
      <c r="J51" s="8"/>
      <c r="AB51" s="4"/>
      <c r="AC51" s="160"/>
      <c r="AD51" s="161"/>
    </row>
    <row r="52" spans="1:30" x14ac:dyDescent="0.25">
      <c r="B52" s="2"/>
      <c r="C52" s="165"/>
      <c r="D52" s="166"/>
      <c r="E52" s="166"/>
      <c r="F52" s="166"/>
      <c r="G52" s="166"/>
      <c r="H52" s="166"/>
      <c r="J52" s="8"/>
      <c r="AB52" s="4"/>
      <c r="AC52" s="160"/>
      <c r="AD52" s="161"/>
    </row>
    <row r="53" spans="1:30" x14ac:dyDescent="0.25">
      <c r="A53" s="20" t="s">
        <v>27</v>
      </c>
      <c r="B53" s="22"/>
      <c r="C53" s="168"/>
      <c r="D53" s="169"/>
      <c r="E53" s="169"/>
      <c r="F53" s="169"/>
      <c r="G53" s="169"/>
      <c r="H53" s="170"/>
      <c r="J53" s="171"/>
      <c r="AB53" s="4"/>
      <c r="AC53" s="160"/>
      <c r="AD53" s="161"/>
    </row>
    <row r="54" spans="1:30" x14ac:dyDescent="0.25">
      <c r="A54" s="20" t="s">
        <v>101</v>
      </c>
      <c r="B54" s="22"/>
      <c r="C54" s="168"/>
      <c r="D54" s="169"/>
      <c r="E54" s="169"/>
      <c r="F54" s="169"/>
      <c r="G54" s="169"/>
      <c r="H54" s="170"/>
      <c r="J54" s="171"/>
      <c r="AB54" s="4"/>
      <c r="AC54" s="160"/>
      <c r="AD54" s="161"/>
    </row>
    <row r="55" spans="1:30" x14ac:dyDescent="0.25">
      <c r="A55" s="20"/>
      <c r="B55" s="22"/>
      <c r="C55" s="168"/>
      <c r="D55" s="172"/>
      <c r="E55" s="172"/>
      <c r="F55" s="172"/>
      <c r="G55" s="169"/>
      <c r="H55" s="170"/>
      <c r="I55" s="166"/>
      <c r="J55" s="171"/>
      <c r="AB55" s="4"/>
      <c r="AC55" s="160"/>
      <c r="AD55" s="161"/>
    </row>
    <row r="56" spans="1:30" x14ac:dyDescent="0.25">
      <c r="A56" s="23" t="s">
        <v>102</v>
      </c>
      <c r="B56" s="22"/>
      <c r="C56" s="168"/>
      <c r="D56" s="172"/>
      <c r="E56" s="172"/>
      <c r="F56" s="172"/>
      <c r="G56" s="172"/>
      <c r="H56" s="173"/>
      <c r="I56" s="158"/>
      <c r="AB56" s="4"/>
      <c r="AC56" s="160"/>
      <c r="AD56" s="161"/>
    </row>
    <row r="57" spans="1:30" x14ac:dyDescent="0.25">
      <c r="A57" s="20"/>
      <c r="B57" s="22"/>
      <c r="C57" s="168"/>
      <c r="D57" s="172"/>
      <c r="E57" s="172"/>
      <c r="F57" s="172"/>
      <c r="G57" s="172"/>
      <c r="H57" s="173"/>
      <c r="I57" s="158"/>
      <c r="AB57" s="4"/>
      <c r="AC57" s="160"/>
      <c r="AD57" s="161"/>
    </row>
    <row r="58" spans="1:30" x14ac:dyDescent="0.25">
      <c r="A58" s="20"/>
      <c r="B58" s="22"/>
      <c r="C58" s="168"/>
      <c r="D58" s="172"/>
      <c r="E58" s="172"/>
      <c r="F58" s="172"/>
      <c r="G58" s="172"/>
      <c r="H58" s="173"/>
      <c r="I58" s="158"/>
      <c r="AB58" s="4"/>
      <c r="AC58" s="160"/>
      <c r="AD58" s="161"/>
    </row>
    <row r="59" spans="1:30" x14ac:dyDescent="0.25">
      <c r="A59" s="20"/>
      <c r="B59" s="22"/>
      <c r="C59" s="174"/>
      <c r="D59" s="175"/>
      <c r="E59" s="175"/>
      <c r="F59" s="175"/>
      <c r="G59" s="172"/>
      <c r="H59" s="173"/>
      <c r="I59" s="158"/>
      <c r="AB59" s="4"/>
      <c r="AC59" s="160"/>
      <c r="AD59" s="161"/>
    </row>
    <row r="60" spans="1:30" x14ac:dyDescent="0.25">
      <c r="A60" s="20"/>
      <c r="B60" s="22"/>
      <c r="C60" s="174"/>
      <c r="D60" s="175"/>
      <c r="E60" s="175"/>
      <c r="F60" s="175"/>
      <c r="G60" s="175"/>
      <c r="H60" s="176"/>
      <c r="I60" s="163"/>
      <c r="AB60" s="4"/>
      <c r="AC60" s="160"/>
      <c r="AD60" s="161"/>
    </row>
    <row r="61" spans="1:30" x14ac:dyDescent="0.25">
      <c r="A61" s="20"/>
      <c r="B61" s="22"/>
      <c r="C61" s="174"/>
      <c r="D61" s="175"/>
      <c r="E61" s="175"/>
      <c r="F61" s="175"/>
      <c r="G61" s="175"/>
      <c r="H61" s="176"/>
      <c r="I61" s="163"/>
      <c r="AB61" s="4"/>
      <c r="AD61" s="161"/>
    </row>
    <row r="62" spans="1:30" x14ac:dyDescent="0.25">
      <c r="A62" s="20"/>
      <c r="B62" s="20"/>
      <c r="C62" s="174"/>
      <c r="D62" s="177"/>
      <c r="E62" s="177"/>
      <c r="F62" s="177"/>
      <c r="G62" s="177"/>
      <c r="H62" s="178"/>
      <c r="I62" s="179"/>
      <c r="AD62" s="161"/>
    </row>
    <row r="63" spans="1:30" x14ac:dyDescent="0.25">
      <c r="A63" s="20"/>
      <c r="B63" s="20"/>
      <c r="C63" s="168"/>
      <c r="D63" s="180"/>
      <c r="E63" s="180"/>
      <c r="F63" s="180"/>
      <c r="G63" s="180"/>
      <c r="H63" s="181"/>
      <c r="I63" s="182"/>
    </row>
    <row r="64" spans="1:30" x14ac:dyDescent="0.25">
      <c r="A64" s="20"/>
      <c r="B64" s="22"/>
      <c r="C64" s="183"/>
      <c r="D64" s="20"/>
      <c r="E64" s="20"/>
      <c r="F64" s="20"/>
      <c r="G64" s="20"/>
      <c r="H64" s="184"/>
      <c r="I64" s="185"/>
    </row>
    <row r="65" spans="1:30" x14ac:dyDescent="0.25">
      <c r="A65" s="20"/>
      <c r="B65" s="22"/>
      <c r="C65" s="183"/>
      <c r="D65" s="21"/>
      <c r="E65" s="21"/>
      <c r="F65" s="21"/>
      <c r="G65" s="21"/>
      <c r="H65" s="133"/>
      <c r="I65" s="9"/>
      <c r="AC65" s="370"/>
      <c r="AD65" s="370"/>
    </row>
    <row r="66" spans="1:30" x14ac:dyDescent="0.25">
      <c r="A66" s="20"/>
      <c r="B66" s="22"/>
      <c r="C66" s="186"/>
      <c r="D66" s="379"/>
      <c r="E66" s="379"/>
      <c r="F66" s="379"/>
      <c r="G66" s="187"/>
      <c r="H66" s="188"/>
      <c r="I66" s="189"/>
      <c r="AC66" s="159"/>
      <c r="AD66" s="159"/>
    </row>
    <row r="67" spans="1:30" x14ac:dyDescent="0.25">
      <c r="A67" s="20"/>
      <c r="B67" s="22"/>
      <c r="C67" s="186"/>
      <c r="D67" s="190"/>
      <c r="E67" s="190"/>
      <c r="F67" s="190"/>
      <c r="G67" s="190"/>
      <c r="H67" s="191"/>
      <c r="I67" s="192"/>
      <c r="AB67" s="4"/>
      <c r="AC67" s="160"/>
      <c r="AD67" s="161"/>
    </row>
    <row r="68" spans="1:30" x14ac:dyDescent="0.25">
      <c r="A68" s="20"/>
      <c r="B68" s="22"/>
      <c r="C68" s="193"/>
      <c r="D68" s="194"/>
      <c r="E68" s="194"/>
      <c r="F68" s="194"/>
      <c r="G68" s="22"/>
      <c r="H68" s="195"/>
      <c r="I68" s="196"/>
      <c r="AB68" s="4"/>
      <c r="AC68" s="160"/>
      <c r="AD68" s="161"/>
    </row>
    <row r="69" spans="1:30" x14ac:dyDescent="0.25">
      <c r="A69" s="20"/>
      <c r="B69" s="22"/>
      <c r="C69" s="193"/>
      <c r="D69" s="194"/>
      <c r="E69" s="194"/>
      <c r="F69" s="194"/>
      <c r="G69" s="194"/>
      <c r="H69" s="197"/>
      <c r="I69" s="198"/>
      <c r="AB69" s="4"/>
      <c r="AC69" s="160"/>
      <c r="AD69" s="161"/>
    </row>
    <row r="70" spans="1:30" x14ac:dyDescent="0.25">
      <c r="A70" s="20"/>
      <c r="B70" s="22"/>
      <c r="C70" s="193"/>
      <c r="D70" s="194"/>
      <c r="E70" s="194"/>
      <c r="F70" s="194"/>
      <c r="G70" s="194"/>
      <c r="H70" s="197"/>
      <c r="I70" s="198"/>
      <c r="AB70" s="4"/>
      <c r="AC70" s="160"/>
      <c r="AD70" s="161"/>
    </row>
    <row r="71" spans="1:30" x14ac:dyDescent="0.25">
      <c r="A71" s="20"/>
      <c r="B71" s="22"/>
      <c r="C71" s="193"/>
      <c r="D71" s="194"/>
      <c r="E71" s="194"/>
      <c r="F71" s="194"/>
      <c r="G71" s="194"/>
      <c r="H71" s="197"/>
      <c r="I71" s="198"/>
      <c r="AB71" s="4"/>
      <c r="AC71" s="160"/>
      <c r="AD71" s="161"/>
    </row>
    <row r="72" spans="1:30" x14ac:dyDescent="0.25">
      <c r="A72" s="20"/>
      <c r="B72" s="22"/>
      <c r="C72" s="193"/>
      <c r="D72" s="194"/>
      <c r="E72" s="194"/>
      <c r="F72" s="194"/>
      <c r="G72" s="194"/>
      <c r="H72" s="197"/>
      <c r="I72" s="198"/>
      <c r="AB72" s="4"/>
      <c r="AC72" s="160"/>
      <c r="AD72" s="161"/>
    </row>
    <row r="73" spans="1:30" x14ac:dyDescent="0.25">
      <c r="A73" s="20"/>
      <c r="B73" s="22"/>
      <c r="C73" s="193"/>
      <c r="D73" s="194"/>
      <c r="E73" s="194"/>
      <c r="F73" s="194"/>
      <c r="G73" s="194"/>
      <c r="H73" s="197"/>
      <c r="I73" s="198"/>
      <c r="AB73" s="4"/>
      <c r="AC73" s="160"/>
      <c r="AD73" s="161"/>
    </row>
    <row r="74" spans="1:30" x14ac:dyDescent="0.25">
      <c r="A74" s="20"/>
      <c r="B74" s="22"/>
      <c r="C74" s="193"/>
      <c r="D74" s="194"/>
      <c r="E74" s="194"/>
      <c r="F74" s="194"/>
      <c r="G74" s="194"/>
      <c r="H74" s="197"/>
      <c r="I74" s="198"/>
      <c r="AB74" s="4"/>
      <c r="AC74" s="160"/>
      <c r="AD74" s="161"/>
    </row>
    <row r="75" spans="1:30" x14ac:dyDescent="0.25">
      <c r="A75" s="20"/>
      <c r="B75" s="199"/>
      <c r="C75" s="193"/>
      <c r="D75" s="194"/>
      <c r="E75" s="194"/>
      <c r="F75" s="194"/>
      <c r="G75" s="194"/>
      <c r="H75" s="197"/>
      <c r="I75" s="198"/>
      <c r="AB75" s="4"/>
      <c r="AC75" s="160"/>
      <c r="AD75" s="161"/>
    </row>
    <row r="76" spans="1:30" x14ac:dyDescent="0.25">
      <c r="A76" s="20"/>
      <c r="B76" s="199"/>
      <c r="C76" s="193"/>
      <c r="D76" s="194"/>
      <c r="E76" s="194"/>
      <c r="F76" s="194"/>
      <c r="G76" s="194"/>
      <c r="H76" s="197"/>
      <c r="I76" s="198"/>
      <c r="AB76" s="4"/>
      <c r="AC76" s="160"/>
      <c r="AD76" s="161"/>
    </row>
    <row r="77" spans="1:30" x14ac:dyDescent="0.25">
      <c r="A77" s="20"/>
      <c r="B77" s="199"/>
      <c r="C77" s="174"/>
      <c r="D77" s="200"/>
      <c r="E77" s="200"/>
      <c r="F77" s="200"/>
      <c r="G77" s="194"/>
      <c r="H77" s="197"/>
      <c r="I77" s="198"/>
      <c r="AB77" s="4"/>
      <c r="AC77" s="160"/>
      <c r="AD77" s="161"/>
    </row>
    <row r="78" spans="1:30" x14ac:dyDescent="0.25">
      <c r="A78" s="20"/>
      <c r="B78" s="20"/>
      <c r="C78" s="193"/>
      <c r="D78" s="200"/>
      <c r="E78" s="200"/>
      <c r="F78" s="200"/>
      <c r="G78" s="200"/>
      <c r="H78" s="201"/>
      <c r="I78" s="202"/>
      <c r="AB78" s="4"/>
      <c r="AD78" s="161"/>
    </row>
    <row r="79" spans="1:30" x14ac:dyDescent="0.25">
      <c r="A79" s="20"/>
      <c r="B79" s="20"/>
      <c r="C79" s="174"/>
      <c r="D79" s="200"/>
      <c r="E79" s="200"/>
      <c r="F79" s="200"/>
      <c r="G79" s="200"/>
      <c r="H79" s="201"/>
      <c r="I79" s="202"/>
      <c r="AD79" s="161"/>
    </row>
    <row r="80" spans="1:30" x14ac:dyDescent="0.25">
      <c r="A80" s="20"/>
      <c r="B80" s="20"/>
      <c r="C80" s="174"/>
      <c r="D80" s="200"/>
      <c r="E80" s="200"/>
      <c r="F80" s="200"/>
      <c r="G80" s="200"/>
      <c r="H80" s="201"/>
      <c r="I80" s="202"/>
    </row>
    <row r="81" spans="1:30" x14ac:dyDescent="0.25">
      <c r="A81" s="20" t="s">
        <v>103</v>
      </c>
      <c r="B81" s="20"/>
      <c r="C81" s="193"/>
      <c r="D81" s="203"/>
      <c r="E81" s="203"/>
      <c r="F81" s="203"/>
      <c r="G81" s="203"/>
      <c r="H81" s="204"/>
      <c r="I81" s="205"/>
      <c r="AC81" s="370"/>
      <c r="AD81" s="370"/>
    </row>
    <row r="82" spans="1:30" x14ac:dyDescent="0.25">
      <c r="B82" s="5"/>
      <c r="C82" s="206"/>
      <c r="D82" s="5"/>
      <c r="E82" s="5"/>
      <c r="F82" s="5"/>
      <c r="G82" s="201"/>
      <c r="H82" s="201"/>
      <c r="I82" s="202"/>
      <c r="AC82" s="159"/>
      <c r="AD82" s="159"/>
    </row>
    <row r="83" spans="1:30" x14ac:dyDescent="0.25">
      <c r="A83" s="24"/>
      <c r="B83" s="5"/>
      <c r="C83" s="206"/>
      <c r="D83" s="133"/>
      <c r="E83" s="133"/>
      <c r="F83" s="133"/>
      <c r="G83" s="133"/>
      <c r="H83" s="133"/>
      <c r="I83" s="9"/>
      <c r="AB83" s="4"/>
      <c r="AC83" s="160"/>
      <c r="AD83" s="161"/>
    </row>
    <row r="84" spans="1:30" ht="25.5" customHeight="1" x14ac:dyDescent="0.25">
      <c r="A84" s="5"/>
      <c r="B84" s="5"/>
      <c r="C84" s="206"/>
      <c r="D84" s="380"/>
      <c r="E84" s="380"/>
      <c r="F84" s="380"/>
      <c r="G84" s="188"/>
      <c r="H84" s="188"/>
      <c r="I84" s="189"/>
      <c r="AB84" s="4"/>
      <c r="AC84" s="160"/>
      <c r="AD84" s="161"/>
    </row>
    <row r="85" spans="1:30" x14ac:dyDescent="0.25">
      <c r="A85" s="207"/>
      <c r="B85" s="5"/>
      <c r="C85" s="5"/>
      <c r="D85" s="191"/>
      <c r="E85" s="191"/>
      <c r="F85" s="191"/>
      <c r="G85" s="191"/>
      <c r="H85" s="191"/>
      <c r="I85" s="192"/>
      <c r="AB85" s="4"/>
      <c r="AC85" s="160"/>
      <c r="AD85" s="161"/>
    </row>
    <row r="86" spans="1:30" x14ac:dyDescent="0.25">
      <c r="A86" s="208"/>
      <c r="B86" s="14"/>
      <c r="C86" s="209"/>
      <c r="D86" s="210"/>
      <c r="E86" s="173"/>
      <c r="F86" s="173"/>
      <c r="G86" s="6"/>
      <c r="H86" s="6"/>
      <c r="I86" s="2"/>
      <c r="AB86" s="4"/>
      <c r="AC86" s="160"/>
      <c r="AD86" s="161"/>
    </row>
    <row r="87" spans="1:30" x14ac:dyDescent="0.25">
      <c r="A87" s="207"/>
      <c r="B87" s="5"/>
      <c r="C87" s="211"/>
      <c r="D87" s="173"/>
      <c r="E87" s="173"/>
      <c r="F87" s="173"/>
      <c r="G87" s="173"/>
      <c r="H87" s="173"/>
      <c r="I87" s="158"/>
      <c r="AB87" s="4"/>
      <c r="AC87" s="160"/>
      <c r="AD87" s="161"/>
    </row>
    <row r="88" spans="1:30" x14ac:dyDescent="0.25">
      <c r="A88" s="212"/>
      <c r="C88" s="213"/>
      <c r="D88" s="158"/>
      <c r="E88" s="158"/>
      <c r="F88" s="158"/>
      <c r="G88" s="158"/>
      <c r="H88" s="158"/>
      <c r="I88" s="158"/>
      <c r="AB88" s="4"/>
      <c r="AC88" s="160"/>
      <c r="AD88" s="161"/>
    </row>
    <row r="89" spans="1:30" x14ac:dyDescent="0.25">
      <c r="C89" s="213"/>
      <c r="D89" s="158"/>
      <c r="E89" s="158"/>
      <c r="F89" s="158"/>
      <c r="G89" s="158"/>
      <c r="H89" s="158"/>
      <c r="I89" s="158"/>
      <c r="AB89" s="4"/>
      <c r="AC89" s="160"/>
      <c r="AD89" s="161"/>
    </row>
    <row r="90" spans="1:30" x14ac:dyDescent="0.25">
      <c r="C90" s="213"/>
      <c r="D90" s="158"/>
      <c r="E90" s="158"/>
      <c r="F90" s="158"/>
      <c r="G90" s="158"/>
      <c r="H90" s="158"/>
      <c r="I90" s="158"/>
      <c r="AB90" s="4"/>
      <c r="AC90" s="160"/>
      <c r="AD90" s="161"/>
    </row>
    <row r="91" spans="1:30" x14ac:dyDescent="0.25">
      <c r="C91" s="213"/>
      <c r="D91" s="158"/>
      <c r="E91" s="158"/>
      <c r="F91" s="158"/>
      <c r="G91" s="158"/>
      <c r="H91" s="158"/>
      <c r="I91" s="158"/>
      <c r="AB91" s="4"/>
      <c r="AC91" s="160"/>
      <c r="AD91" s="161"/>
    </row>
    <row r="92" spans="1:30" x14ac:dyDescent="0.25">
      <c r="C92" s="213"/>
      <c r="D92" s="158"/>
      <c r="E92" s="158"/>
      <c r="F92" s="158"/>
      <c r="G92" s="158"/>
      <c r="H92" s="158"/>
      <c r="I92" s="158"/>
      <c r="AB92" s="4"/>
      <c r="AC92" s="160"/>
      <c r="AD92" s="161"/>
    </row>
    <row r="93" spans="1:30" x14ac:dyDescent="0.25">
      <c r="C93" s="213"/>
      <c r="D93" s="158"/>
      <c r="E93" s="158"/>
      <c r="F93" s="158"/>
      <c r="G93" s="158"/>
      <c r="H93" s="158"/>
      <c r="I93" s="158"/>
      <c r="AB93" s="4"/>
      <c r="AC93" s="160"/>
      <c r="AD93" s="161"/>
    </row>
    <row r="94" spans="1:30" x14ac:dyDescent="0.25">
      <c r="C94" s="213"/>
      <c r="D94" s="158"/>
      <c r="E94" s="158"/>
      <c r="F94" s="158"/>
      <c r="G94" s="158"/>
      <c r="H94" s="158"/>
      <c r="I94" s="158"/>
      <c r="AB94" s="4"/>
      <c r="AD94" s="161"/>
    </row>
    <row r="95" spans="1:30" x14ac:dyDescent="0.25">
      <c r="C95" s="157"/>
      <c r="D95" s="212"/>
      <c r="E95" s="212"/>
      <c r="F95" s="212"/>
      <c r="G95" s="158"/>
      <c r="H95" s="158"/>
      <c r="I95" s="158"/>
      <c r="AD95" s="161"/>
    </row>
    <row r="96" spans="1:30" x14ac:dyDescent="0.25">
      <c r="C96" s="213"/>
      <c r="D96" s="212"/>
      <c r="E96" s="212"/>
      <c r="F96" s="212"/>
      <c r="G96" s="212"/>
      <c r="H96" s="212"/>
      <c r="I96" s="212"/>
    </row>
    <row r="97" spans="3:9" x14ac:dyDescent="0.25">
      <c r="C97" s="157"/>
      <c r="D97" s="212"/>
      <c r="E97" s="212"/>
      <c r="F97" s="212"/>
      <c r="G97" s="212"/>
      <c r="H97" s="212"/>
      <c r="I97" s="212"/>
    </row>
    <row r="98" spans="3:9" x14ac:dyDescent="0.25">
      <c r="C98" s="157"/>
      <c r="D98" s="212"/>
      <c r="E98" s="212"/>
      <c r="F98" s="212"/>
      <c r="G98" s="212"/>
      <c r="H98" s="212"/>
      <c r="I98" s="212"/>
    </row>
    <row r="99" spans="3:9" x14ac:dyDescent="0.25">
      <c r="C99" s="213"/>
      <c r="D99" s="205"/>
      <c r="E99" s="205"/>
      <c r="F99" s="205"/>
      <c r="G99" s="205"/>
      <c r="H99" s="205"/>
      <c r="I99" s="205"/>
    </row>
  </sheetData>
  <mergeCells count="10">
    <mergeCell ref="AC65:AD65"/>
    <mergeCell ref="D66:F66"/>
    <mergeCell ref="AC81:AD81"/>
    <mergeCell ref="D84:F84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8"/>
  <sheetViews>
    <sheetView showGridLines="0" view="pageBreakPreview" topLeftCell="B37" zoomScale="70" zoomScaleNormal="85" zoomScaleSheetLayoutView="70" workbookViewId="0">
      <selection activeCell="K32" sqref="K32"/>
    </sheetView>
  </sheetViews>
  <sheetFormatPr baseColWidth="10" defaultRowHeight="15" x14ac:dyDescent="0.25"/>
  <cols>
    <col min="1" max="6" width="19.7109375" style="1" customWidth="1"/>
    <col min="7" max="7" width="22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1" t="s">
        <v>104</v>
      </c>
      <c r="C2" s="382"/>
      <c r="D2" s="382"/>
      <c r="E2" s="382"/>
      <c r="F2" s="382"/>
      <c r="G2" s="382"/>
      <c r="H2" s="382"/>
      <c r="I2" s="383"/>
    </row>
    <row r="4" spans="2:30" ht="18.75" x14ac:dyDescent="0.3">
      <c r="B4" s="2"/>
      <c r="C4" s="2"/>
      <c r="D4" s="385" t="s">
        <v>105</v>
      </c>
      <c r="E4" s="385"/>
      <c r="F4" s="385"/>
      <c r="G4" s="385"/>
      <c r="H4" s="385"/>
      <c r="I4" s="385"/>
    </row>
    <row r="5" spans="2:30" ht="80.25" customHeight="1" x14ac:dyDescent="0.25">
      <c r="B5" s="2"/>
      <c r="C5" s="2"/>
      <c r="D5" s="370" t="s">
        <v>96</v>
      </c>
      <c r="E5" s="370"/>
      <c r="F5" s="370"/>
      <c r="G5" s="370" t="s">
        <v>97</v>
      </c>
      <c r="H5" s="370"/>
      <c r="I5" s="370"/>
    </row>
    <row r="6" spans="2:30" x14ac:dyDescent="0.25">
      <c r="B6" s="2"/>
      <c r="C6" s="2"/>
      <c r="D6" s="1" t="s">
        <v>98</v>
      </c>
      <c r="E6" s="1" t="s">
        <v>99</v>
      </c>
      <c r="F6" s="1" t="s">
        <v>100</v>
      </c>
      <c r="G6" s="1" t="s">
        <v>98</v>
      </c>
      <c r="H6" s="1" t="s">
        <v>99</v>
      </c>
      <c r="I6" s="1" t="s">
        <v>100</v>
      </c>
      <c r="J6" s="214" t="s">
        <v>106</v>
      </c>
      <c r="AC6" s="370"/>
      <c r="AD6" s="370"/>
    </row>
    <row r="7" spans="2:30" x14ac:dyDescent="0.25">
      <c r="B7" s="2"/>
      <c r="C7" s="157">
        <v>39539</v>
      </c>
      <c r="D7" s="162">
        <v>0.42857139999999999</v>
      </c>
      <c r="E7" s="162">
        <v>0.28571429999999998</v>
      </c>
      <c r="F7" s="162">
        <v>0.28571429999999998</v>
      </c>
      <c r="G7" s="215"/>
      <c r="H7" s="215"/>
      <c r="I7" s="215"/>
      <c r="J7" s="216">
        <f t="shared" ref="J7:J50" si="0">+SUM(D7:F7)</f>
        <v>1</v>
      </c>
      <c r="AC7" s="159"/>
      <c r="AD7" s="159"/>
    </row>
    <row r="8" spans="2:30" x14ac:dyDescent="0.25">
      <c r="B8" s="2"/>
      <c r="C8" s="157">
        <v>39630</v>
      </c>
      <c r="D8" s="162">
        <v>0.46666669999999999</v>
      </c>
      <c r="E8" s="162">
        <v>0.4</v>
      </c>
      <c r="F8" s="162">
        <v>0.13333329999999999</v>
      </c>
      <c r="G8" s="162">
        <v>0.57142859999999995</v>
      </c>
      <c r="H8" s="162">
        <v>0.28571429999999998</v>
      </c>
      <c r="I8" s="162">
        <v>0.14285709999999999</v>
      </c>
      <c r="J8" s="216">
        <f t="shared" si="0"/>
        <v>1</v>
      </c>
      <c r="AB8" s="4"/>
      <c r="AC8" s="160"/>
      <c r="AD8" s="161"/>
    </row>
    <row r="9" spans="2:30" x14ac:dyDescent="0.25">
      <c r="B9" s="2"/>
      <c r="C9" s="157">
        <v>39722</v>
      </c>
      <c r="D9" s="162">
        <v>0.58823530000000002</v>
      </c>
      <c r="E9" s="162">
        <v>0.41176469999999998</v>
      </c>
      <c r="F9" s="162">
        <v>0</v>
      </c>
      <c r="G9" s="162">
        <v>0.53333339999999996</v>
      </c>
      <c r="H9" s="162">
        <v>0.3333333</v>
      </c>
      <c r="I9" s="162">
        <v>0.13333329999999999</v>
      </c>
      <c r="J9" s="216">
        <f t="shared" si="0"/>
        <v>1</v>
      </c>
      <c r="AB9" s="4"/>
      <c r="AC9" s="160"/>
      <c r="AD9" s="161"/>
    </row>
    <row r="10" spans="2:30" x14ac:dyDescent="0.25">
      <c r="B10" s="2"/>
      <c r="C10" s="157">
        <v>39783</v>
      </c>
      <c r="D10" s="162">
        <v>0.78599999999999992</v>
      </c>
      <c r="E10" s="162">
        <v>0.214</v>
      </c>
      <c r="F10" s="162">
        <v>0</v>
      </c>
      <c r="G10" s="162">
        <v>0.70588240000000002</v>
      </c>
      <c r="H10" s="162">
        <v>0.29411769999999998</v>
      </c>
      <c r="I10" s="162">
        <v>0</v>
      </c>
      <c r="J10" s="216">
        <f t="shared" si="0"/>
        <v>0.99999999999999989</v>
      </c>
      <c r="AB10" s="4"/>
      <c r="AC10" s="160"/>
      <c r="AD10" s="161"/>
    </row>
    <row r="11" spans="2:30" x14ac:dyDescent="0.25">
      <c r="B11" s="2"/>
      <c r="C11" s="157">
        <v>39873</v>
      </c>
      <c r="D11" s="162">
        <v>0.77800000000000002</v>
      </c>
      <c r="E11" s="162">
        <v>0.222</v>
      </c>
      <c r="F11" s="162">
        <v>0</v>
      </c>
      <c r="G11" s="162">
        <v>0.64300000000000002</v>
      </c>
      <c r="H11" s="162">
        <v>0.35700000000000004</v>
      </c>
      <c r="I11" s="162">
        <v>0</v>
      </c>
      <c r="J11" s="216">
        <f t="shared" si="0"/>
        <v>1</v>
      </c>
      <c r="AB11" s="4"/>
      <c r="AC11" s="160"/>
      <c r="AD11" s="161"/>
    </row>
    <row r="12" spans="2:30" x14ac:dyDescent="0.25">
      <c r="B12" s="2"/>
      <c r="C12" s="157">
        <v>39965</v>
      </c>
      <c r="D12" s="162">
        <v>0.52600000000000002</v>
      </c>
      <c r="E12" s="162">
        <v>0.47399999999999998</v>
      </c>
      <c r="F12" s="162">
        <v>0</v>
      </c>
      <c r="G12" s="162">
        <v>0.5</v>
      </c>
      <c r="H12" s="162">
        <v>0.5</v>
      </c>
      <c r="I12" s="162">
        <v>0</v>
      </c>
      <c r="J12" s="216">
        <f t="shared" si="0"/>
        <v>1</v>
      </c>
      <c r="AB12" s="4"/>
      <c r="AC12" s="160"/>
      <c r="AD12" s="161"/>
    </row>
    <row r="13" spans="2:30" x14ac:dyDescent="0.25">
      <c r="B13" s="2"/>
      <c r="C13" s="157">
        <v>40057</v>
      </c>
      <c r="D13" s="162">
        <v>0.55500000000000005</v>
      </c>
      <c r="E13" s="162">
        <v>0.38900000000000001</v>
      </c>
      <c r="F13" s="162">
        <v>5.5999999999999994E-2</v>
      </c>
      <c r="G13" s="162">
        <v>0.21100000000000002</v>
      </c>
      <c r="H13" s="162">
        <v>0.78900000000000003</v>
      </c>
      <c r="I13" s="162">
        <v>0</v>
      </c>
      <c r="J13" s="216">
        <f t="shared" si="0"/>
        <v>1</v>
      </c>
      <c r="AB13" s="4"/>
      <c r="AC13" s="160"/>
      <c r="AD13" s="161"/>
    </row>
    <row r="14" spans="2:30" x14ac:dyDescent="0.25">
      <c r="B14" s="2"/>
      <c r="C14" s="157">
        <v>40148</v>
      </c>
      <c r="D14" s="162">
        <v>0.41200000000000003</v>
      </c>
      <c r="E14" s="162">
        <v>0.58799999999999997</v>
      </c>
      <c r="F14" s="162">
        <v>0</v>
      </c>
      <c r="G14" s="162">
        <v>0.38900000000000001</v>
      </c>
      <c r="H14" s="162">
        <v>0.61099999999999999</v>
      </c>
      <c r="I14" s="162">
        <v>0</v>
      </c>
      <c r="J14" s="216">
        <f t="shared" si="0"/>
        <v>1</v>
      </c>
      <c r="AB14" s="4"/>
      <c r="AC14" s="160"/>
      <c r="AD14" s="161"/>
    </row>
    <row r="15" spans="2:30" x14ac:dyDescent="0.25">
      <c r="B15" s="2"/>
      <c r="C15" s="157">
        <v>40238</v>
      </c>
      <c r="D15" s="162">
        <v>0.33299999999999996</v>
      </c>
      <c r="E15" s="162">
        <v>0.66700000000000004</v>
      </c>
      <c r="F15" s="162">
        <v>0</v>
      </c>
      <c r="G15" s="162">
        <v>0.17600000000000002</v>
      </c>
      <c r="H15" s="162">
        <v>0.76500000000000001</v>
      </c>
      <c r="I15" s="162">
        <v>5.9000000000000004E-2</v>
      </c>
      <c r="J15" s="216">
        <f t="shared" si="0"/>
        <v>1</v>
      </c>
      <c r="AB15" s="4"/>
      <c r="AC15" s="160"/>
      <c r="AD15" s="161"/>
    </row>
    <row r="16" spans="2:30" x14ac:dyDescent="0.25">
      <c r="B16" s="2"/>
      <c r="C16" s="157">
        <v>40330</v>
      </c>
      <c r="D16" s="162">
        <v>0.16699999999999998</v>
      </c>
      <c r="E16" s="162">
        <v>0.66600000000000004</v>
      </c>
      <c r="F16" s="162">
        <v>0.16699999999999998</v>
      </c>
      <c r="G16" s="162">
        <v>0.27800000000000002</v>
      </c>
      <c r="H16" s="162">
        <v>0.66700000000000004</v>
      </c>
      <c r="I16" s="162">
        <v>5.5999999999999994E-2</v>
      </c>
      <c r="J16" s="216">
        <f t="shared" si="0"/>
        <v>1</v>
      </c>
      <c r="AB16" s="4"/>
      <c r="AC16" s="160"/>
      <c r="AD16" s="161"/>
    </row>
    <row r="17" spans="1:30" x14ac:dyDescent="0.25">
      <c r="B17" s="2"/>
      <c r="C17" s="157">
        <v>40422</v>
      </c>
      <c r="D17" s="162">
        <v>5.2631578947368418E-2</v>
      </c>
      <c r="E17" s="162">
        <v>0.73684210526315785</v>
      </c>
      <c r="F17" s="162">
        <v>0.21052631578947367</v>
      </c>
      <c r="G17" s="162">
        <v>0.22299999999999998</v>
      </c>
      <c r="H17" s="162">
        <v>0.66700000000000004</v>
      </c>
      <c r="I17" s="162">
        <v>0.111</v>
      </c>
      <c r="J17" s="216">
        <f t="shared" si="0"/>
        <v>1</v>
      </c>
      <c r="AB17" s="4"/>
      <c r="AC17" s="160"/>
      <c r="AD17" s="161"/>
    </row>
    <row r="18" spans="1:30" x14ac:dyDescent="0.25">
      <c r="B18" s="2"/>
      <c r="C18" s="157">
        <v>40513</v>
      </c>
      <c r="D18" s="162">
        <v>5.9000000000000004E-2</v>
      </c>
      <c r="E18" s="162">
        <v>0.70599999999999996</v>
      </c>
      <c r="F18" s="162">
        <v>0.23499999999999999</v>
      </c>
      <c r="G18" s="162">
        <v>0.10526315789473684</v>
      </c>
      <c r="H18" s="162">
        <v>0.84210526315789469</v>
      </c>
      <c r="I18" s="162">
        <v>5.2631578947368418E-2</v>
      </c>
      <c r="J18" s="216">
        <f t="shared" si="0"/>
        <v>1</v>
      </c>
      <c r="AB18" s="4"/>
      <c r="AC18" s="160"/>
      <c r="AD18" s="161"/>
    </row>
    <row r="19" spans="1:30" x14ac:dyDescent="0.25">
      <c r="B19" s="2"/>
      <c r="C19" s="157">
        <v>40603</v>
      </c>
      <c r="D19" s="162">
        <v>0.15789473684210525</v>
      </c>
      <c r="E19" s="162">
        <v>0.63157894736842102</v>
      </c>
      <c r="F19" s="162">
        <v>0.21052631578947367</v>
      </c>
      <c r="G19" s="162">
        <v>0.17647058823529413</v>
      </c>
      <c r="H19" s="162">
        <v>0.70588235294117652</v>
      </c>
      <c r="I19" s="162">
        <v>0.11764705882352941</v>
      </c>
      <c r="J19" s="216">
        <f t="shared" si="0"/>
        <v>1</v>
      </c>
      <c r="AB19" s="4"/>
      <c r="AD19" s="161"/>
    </row>
    <row r="20" spans="1:30" x14ac:dyDescent="0.25">
      <c r="A20" s="163"/>
      <c r="C20" s="157">
        <v>40695</v>
      </c>
      <c r="D20" s="162">
        <v>0.33333333333333331</v>
      </c>
      <c r="E20" s="162">
        <v>0.5</v>
      </c>
      <c r="F20" s="162">
        <v>0.16666666666666666</v>
      </c>
      <c r="G20" s="162">
        <v>0.15789473684210525</v>
      </c>
      <c r="H20" s="162">
        <v>0.73684210526315785</v>
      </c>
      <c r="I20" s="162">
        <v>0.10526315789473684</v>
      </c>
      <c r="J20" s="216">
        <f t="shared" si="0"/>
        <v>0.99999999999999989</v>
      </c>
      <c r="AB20" s="4"/>
      <c r="AD20" s="161"/>
    </row>
    <row r="21" spans="1:30" x14ac:dyDescent="0.25">
      <c r="C21" s="157">
        <v>40787</v>
      </c>
      <c r="D21" s="162">
        <v>0.33333333333333331</v>
      </c>
      <c r="E21" s="162">
        <v>0.47619047619047616</v>
      </c>
      <c r="F21" s="162">
        <v>0.19047619047619047</v>
      </c>
      <c r="G21" s="162">
        <v>0.3888888888888889</v>
      </c>
      <c r="H21" s="162">
        <v>0.61111111111111116</v>
      </c>
      <c r="I21" s="162">
        <v>0</v>
      </c>
      <c r="J21" s="216">
        <f t="shared" si="0"/>
        <v>1</v>
      </c>
    </row>
    <row r="22" spans="1:30" x14ac:dyDescent="0.25">
      <c r="B22" s="2"/>
      <c r="C22" s="157">
        <v>40878</v>
      </c>
      <c r="D22" s="162">
        <v>0.42857142857142855</v>
      </c>
      <c r="E22" s="162">
        <v>0.38095238095238093</v>
      </c>
      <c r="F22" s="162">
        <v>0.19047619047619047</v>
      </c>
      <c r="G22" s="162">
        <v>0.38095238095238093</v>
      </c>
      <c r="H22" s="162">
        <v>0.5714285714285714</v>
      </c>
      <c r="I22" s="162">
        <v>4.7619047619047616E-2</v>
      </c>
      <c r="J22" s="216">
        <f t="shared" si="0"/>
        <v>1</v>
      </c>
    </row>
    <row r="23" spans="1:30" x14ac:dyDescent="0.25">
      <c r="B23" s="2"/>
      <c r="C23" s="157">
        <v>40969</v>
      </c>
      <c r="D23" s="162">
        <v>0.42857142857142855</v>
      </c>
      <c r="E23" s="162">
        <v>0.33333333333333331</v>
      </c>
      <c r="F23" s="162">
        <v>9.5238095238095233E-2</v>
      </c>
      <c r="G23" s="162">
        <v>0.47619047619047616</v>
      </c>
      <c r="H23" s="162">
        <v>4.7619047619047616E-2</v>
      </c>
      <c r="I23" s="162">
        <v>0.47619047619047616</v>
      </c>
      <c r="J23" s="216">
        <f t="shared" si="0"/>
        <v>0.8571428571428571</v>
      </c>
      <c r="AC23" s="370"/>
      <c r="AD23" s="370"/>
    </row>
    <row r="24" spans="1:30" x14ac:dyDescent="0.25">
      <c r="B24" s="2"/>
      <c r="C24" s="165">
        <v>41061</v>
      </c>
      <c r="D24" s="162">
        <v>0.55555555555555547</v>
      </c>
      <c r="E24" s="162">
        <v>0.38888888888888884</v>
      </c>
      <c r="F24" s="162">
        <v>5.5555555555555559E-2</v>
      </c>
      <c r="G24" s="162">
        <v>0.5554445554445554</v>
      </c>
      <c r="H24" s="162">
        <v>0.38861138861138855</v>
      </c>
      <c r="I24" s="162">
        <v>5.594405594405593E-2</v>
      </c>
      <c r="J24" s="216">
        <f t="shared" si="0"/>
        <v>0.99999999999999989</v>
      </c>
      <c r="AC24" s="159"/>
      <c r="AD24" s="159"/>
    </row>
    <row r="25" spans="1:30" x14ac:dyDescent="0.25">
      <c r="B25" s="2"/>
      <c r="C25" s="165">
        <v>41153</v>
      </c>
      <c r="D25" s="162">
        <v>0.49931224209078406</v>
      </c>
      <c r="E25" s="162">
        <v>0.501</v>
      </c>
      <c r="F25" s="162">
        <v>0</v>
      </c>
      <c r="G25" s="162">
        <v>0.47052947052947053</v>
      </c>
      <c r="H25" s="162">
        <v>0.41158841158841158</v>
      </c>
      <c r="I25" s="162">
        <v>0.11788211788211787</v>
      </c>
      <c r="J25" s="216">
        <f t="shared" si="0"/>
        <v>1.000312242090784</v>
      </c>
      <c r="AB25" s="4"/>
      <c r="AC25" s="160"/>
      <c r="AD25" s="161"/>
    </row>
    <row r="26" spans="1:30" x14ac:dyDescent="0.25">
      <c r="B26" s="2"/>
      <c r="C26" s="165">
        <v>41244</v>
      </c>
      <c r="D26" s="162">
        <v>0.60855949895615868</v>
      </c>
      <c r="E26" s="162">
        <v>0.26096033402922758</v>
      </c>
      <c r="F26" s="162">
        <v>0.13048016701461379</v>
      </c>
      <c r="G26" s="162">
        <v>0.54602510460251041</v>
      </c>
      <c r="H26" s="162">
        <v>0.36401673640167359</v>
      </c>
      <c r="I26" s="162">
        <v>8.9958158995815884E-2</v>
      </c>
      <c r="J26" s="216">
        <f t="shared" si="0"/>
        <v>1</v>
      </c>
      <c r="AB26" s="4"/>
      <c r="AC26" s="160"/>
      <c r="AD26" s="161"/>
    </row>
    <row r="27" spans="1:30" x14ac:dyDescent="0.25">
      <c r="B27" s="2"/>
      <c r="C27" s="165">
        <v>41334</v>
      </c>
      <c r="D27" s="162">
        <v>0.6</v>
      </c>
      <c r="E27" s="162">
        <v>0.3</v>
      </c>
      <c r="F27" s="162">
        <v>0.1</v>
      </c>
      <c r="G27" s="162">
        <v>0.45</v>
      </c>
      <c r="H27" s="162">
        <v>0.5</v>
      </c>
      <c r="I27" s="162">
        <v>0.05</v>
      </c>
      <c r="J27" s="216">
        <f t="shared" si="0"/>
        <v>0.99999999999999989</v>
      </c>
      <c r="AB27" s="4"/>
      <c r="AC27" s="160"/>
      <c r="AD27" s="161"/>
    </row>
    <row r="28" spans="1:30" x14ac:dyDescent="0.25">
      <c r="B28" s="2"/>
      <c r="C28" s="165">
        <v>41426</v>
      </c>
      <c r="D28" s="167">
        <v>0.4375</v>
      </c>
      <c r="E28" s="167">
        <v>0.5</v>
      </c>
      <c r="F28" s="167">
        <v>6.25E-2</v>
      </c>
      <c r="G28" s="167">
        <v>0.3125</v>
      </c>
      <c r="H28" s="167">
        <v>0.6875</v>
      </c>
      <c r="I28" s="167">
        <v>0</v>
      </c>
      <c r="J28" s="216">
        <f t="shared" si="0"/>
        <v>1</v>
      </c>
      <c r="AB28" s="4"/>
      <c r="AC28" s="160"/>
      <c r="AD28" s="161"/>
    </row>
    <row r="29" spans="1:30" x14ac:dyDescent="0.25">
      <c r="B29" s="2"/>
      <c r="C29" s="165">
        <v>41518</v>
      </c>
      <c r="D29" s="167">
        <v>0.36842105263157893</v>
      </c>
      <c r="E29" s="167">
        <v>0.47368421052631576</v>
      </c>
      <c r="F29" s="167">
        <v>0.15789473684210525</v>
      </c>
      <c r="G29" s="167">
        <v>0.31578947368421051</v>
      </c>
      <c r="H29" s="167">
        <v>0.57894736842105265</v>
      </c>
      <c r="I29" s="167">
        <v>0.10526315789473684</v>
      </c>
      <c r="J29" s="216">
        <f t="shared" si="0"/>
        <v>1</v>
      </c>
      <c r="AB29" s="4"/>
      <c r="AC29" s="160"/>
      <c r="AD29" s="161"/>
    </row>
    <row r="30" spans="1:30" x14ac:dyDescent="0.25">
      <c r="B30" s="2"/>
      <c r="C30" s="165">
        <v>41609</v>
      </c>
      <c r="D30" s="167">
        <v>0.3125</v>
      </c>
      <c r="E30" s="167">
        <v>0.5</v>
      </c>
      <c r="F30" s="167">
        <v>0.1875</v>
      </c>
      <c r="G30" s="167">
        <v>0.1875</v>
      </c>
      <c r="H30" s="167">
        <v>0.625</v>
      </c>
      <c r="I30" s="167">
        <v>0.1875</v>
      </c>
      <c r="J30" s="216">
        <f t="shared" si="0"/>
        <v>1</v>
      </c>
      <c r="AB30" s="4"/>
      <c r="AC30" s="160"/>
      <c r="AD30" s="161"/>
    </row>
    <row r="31" spans="1:30" x14ac:dyDescent="0.25">
      <c r="B31" s="2"/>
      <c r="C31" s="165">
        <v>41699</v>
      </c>
      <c r="D31" s="167">
        <v>0.11764705882352941</v>
      </c>
      <c r="E31" s="167">
        <v>0.6470588235294118</v>
      </c>
      <c r="F31" s="167">
        <v>0.23529411764705882</v>
      </c>
      <c r="G31" s="167">
        <v>0.11764705882352941</v>
      </c>
      <c r="H31" s="167">
        <v>0.70588235294117652</v>
      </c>
      <c r="I31" s="167">
        <v>0.17647058823529413</v>
      </c>
      <c r="J31" s="216">
        <f t="shared" si="0"/>
        <v>1</v>
      </c>
      <c r="AB31" s="4"/>
      <c r="AC31" s="160"/>
      <c r="AD31" s="161"/>
    </row>
    <row r="32" spans="1:30" x14ac:dyDescent="0.25">
      <c r="B32" s="2"/>
      <c r="C32" s="165">
        <v>41791</v>
      </c>
      <c r="D32" s="167">
        <v>0.29411764705882354</v>
      </c>
      <c r="E32" s="167">
        <v>0.58823529411764708</v>
      </c>
      <c r="F32" s="167">
        <v>0.11764705882352941</v>
      </c>
      <c r="G32" s="167">
        <v>0.23529411764705882</v>
      </c>
      <c r="H32" s="167">
        <v>0.76470588235294112</v>
      </c>
      <c r="I32" s="167">
        <v>0</v>
      </c>
      <c r="J32" s="216">
        <f t="shared" si="0"/>
        <v>1</v>
      </c>
      <c r="AB32" s="4"/>
      <c r="AC32" s="160"/>
      <c r="AD32" s="161"/>
    </row>
    <row r="33" spans="2:30" x14ac:dyDescent="0.25">
      <c r="B33" s="2"/>
      <c r="C33" s="165">
        <v>41883</v>
      </c>
      <c r="D33" s="167">
        <v>0.2857142857142857</v>
      </c>
      <c r="E33" s="167">
        <v>0.6428571428571429</v>
      </c>
      <c r="F33" s="167">
        <v>7.1428571428571425E-2</v>
      </c>
      <c r="G33" s="167">
        <v>0.21428571428571427</v>
      </c>
      <c r="H33" s="167">
        <v>0.7142857142857143</v>
      </c>
      <c r="I33" s="167">
        <v>7.1428571428571425E-2</v>
      </c>
      <c r="J33" s="216">
        <f t="shared" si="0"/>
        <v>1</v>
      </c>
      <c r="AB33" s="4"/>
      <c r="AC33" s="160"/>
      <c r="AD33" s="161"/>
    </row>
    <row r="34" spans="2:30" x14ac:dyDescent="0.25">
      <c r="B34" s="2"/>
      <c r="C34" s="165">
        <v>41974</v>
      </c>
      <c r="D34" s="167">
        <v>0.25</v>
      </c>
      <c r="E34" s="167">
        <v>0.5</v>
      </c>
      <c r="F34" s="167">
        <v>0.25</v>
      </c>
      <c r="G34" s="167">
        <v>0.25</v>
      </c>
      <c r="H34" s="167">
        <v>0.66666666666666663</v>
      </c>
      <c r="I34" s="167">
        <v>8.3333333333333329E-2</v>
      </c>
      <c r="J34" s="216">
        <f t="shared" si="0"/>
        <v>1</v>
      </c>
      <c r="AB34" s="4"/>
      <c r="AC34" s="160"/>
      <c r="AD34" s="161"/>
    </row>
    <row r="35" spans="2:30" x14ac:dyDescent="0.25">
      <c r="B35" s="2"/>
      <c r="C35" s="165">
        <v>42064</v>
      </c>
      <c r="D35" s="167">
        <v>0.30769230769230771</v>
      </c>
      <c r="E35" s="167">
        <v>0.61538461538461542</v>
      </c>
      <c r="F35" s="167">
        <v>7.6923076923076927E-2</v>
      </c>
      <c r="G35" s="167">
        <v>0.46153846153846156</v>
      </c>
      <c r="H35" s="167">
        <v>0.53846153846153844</v>
      </c>
      <c r="I35" s="167">
        <v>0</v>
      </c>
      <c r="J35" s="216">
        <f t="shared" si="0"/>
        <v>1</v>
      </c>
      <c r="AB35" s="4"/>
      <c r="AC35" s="160"/>
      <c r="AD35" s="161"/>
    </row>
    <row r="36" spans="2:30" x14ac:dyDescent="0.25">
      <c r="B36" s="2"/>
      <c r="C36" s="165">
        <v>42156</v>
      </c>
      <c r="D36" s="167">
        <v>0.46666666666666667</v>
      </c>
      <c r="E36" s="167">
        <v>0.53333333333333333</v>
      </c>
      <c r="F36" s="167">
        <v>0</v>
      </c>
      <c r="G36" s="166">
        <v>0.53333333333333333</v>
      </c>
      <c r="H36" s="166">
        <v>0.46666666666666667</v>
      </c>
      <c r="I36" s="166">
        <v>0</v>
      </c>
      <c r="J36" s="216">
        <f t="shared" si="0"/>
        <v>1</v>
      </c>
      <c r="AB36" s="4"/>
      <c r="AC36" s="160"/>
      <c r="AD36" s="161"/>
    </row>
    <row r="37" spans="2:30" x14ac:dyDescent="0.25">
      <c r="B37" s="2"/>
      <c r="C37" s="165">
        <v>42248</v>
      </c>
      <c r="D37" s="166">
        <v>0.66666666666666663</v>
      </c>
      <c r="E37" s="166">
        <v>0.33333333333333331</v>
      </c>
      <c r="F37" s="166">
        <v>0</v>
      </c>
      <c r="G37" s="166">
        <v>0.75</v>
      </c>
      <c r="H37" s="166">
        <v>0.25</v>
      </c>
      <c r="I37" s="166">
        <v>0</v>
      </c>
      <c r="J37" s="216">
        <f t="shared" si="0"/>
        <v>1</v>
      </c>
      <c r="AB37" s="4"/>
      <c r="AC37" s="160"/>
      <c r="AD37" s="161"/>
    </row>
    <row r="38" spans="2:30" x14ac:dyDescent="0.25">
      <c r="B38" s="2"/>
      <c r="C38" s="165">
        <v>42339</v>
      </c>
      <c r="D38" s="166">
        <v>0.46153846153846156</v>
      </c>
      <c r="E38" s="166">
        <v>0.53846153846153844</v>
      </c>
      <c r="F38" s="166">
        <v>0</v>
      </c>
      <c r="G38" s="166">
        <v>0.46153846153846156</v>
      </c>
      <c r="H38" s="166">
        <v>0.46153846153846156</v>
      </c>
      <c r="I38" s="166">
        <v>7.6923076923076927E-2</v>
      </c>
      <c r="J38" s="216">
        <f t="shared" si="0"/>
        <v>1</v>
      </c>
      <c r="AB38" s="4"/>
      <c r="AC38" s="160"/>
      <c r="AD38" s="161"/>
    </row>
    <row r="39" spans="2:30" x14ac:dyDescent="0.25">
      <c r="B39" s="2"/>
      <c r="C39" s="165">
        <v>42430</v>
      </c>
      <c r="D39" s="166">
        <v>0.46153846153846156</v>
      </c>
      <c r="E39" s="166">
        <v>0.46153846153846156</v>
      </c>
      <c r="F39" s="166">
        <v>7.6923076923076927E-2</v>
      </c>
      <c r="G39" s="166">
        <v>0.53846153846153855</v>
      </c>
      <c r="H39" s="166">
        <v>0.38461538461538464</v>
      </c>
      <c r="I39" s="166">
        <v>7.6923076923076927E-2</v>
      </c>
      <c r="J39" s="216">
        <f t="shared" si="0"/>
        <v>1</v>
      </c>
      <c r="AB39" s="4"/>
      <c r="AC39" s="160"/>
      <c r="AD39" s="161"/>
    </row>
    <row r="40" spans="2:30" x14ac:dyDescent="0.25">
      <c r="B40" s="2"/>
      <c r="C40" s="165">
        <v>42522</v>
      </c>
      <c r="D40" s="166">
        <v>0.53333333333333333</v>
      </c>
      <c r="E40" s="166">
        <v>0.46666666666666667</v>
      </c>
      <c r="F40" s="166">
        <v>0</v>
      </c>
      <c r="G40" s="166">
        <v>0.6</v>
      </c>
      <c r="H40" s="166">
        <v>0.33333333333333331</v>
      </c>
      <c r="I40" s="166">
        <v>6.6666666666666666E-2</v>
      </c>
      <c r="J40" s="216">
        <f t="shared" si="0"/>
        <v>1</v>
      </c>
      <c r="AB40" s="4"/>
      <c r="AC40" s="160"/>
      <c r="AD40" s="161"/>
    </row>
    <row r="41" spans="2:30" x14ac:dyDescent="0.25">
      <c r="B41" s="2"/>
      <c r="C41" s="165">
        <v>42614</v>
      </c>
      <c r="D41" s="166">
        <v>0.6</v>
      </c>
      <c r="E41" s="166">
        <v>0.33333333333333331</v>
      </c>
      <c r="F41" s="166">
        <v>6.6666666666666666E-2</v>
      </c>
      <c r="G41" s="166">
        <v>0.39999999999999997</v>
      </c>
      <c r="H41" s="166">
        <v>0.46666666666666667</v>
      </c>
      <c r="I41" s="166">
        <v>0</v>
      </c>
      <c r="J41" s="216">
        <f t="shared" si="0"/>
        <v>1</v>
      </c>
      <c r="AB41" s="4"/>
      <c r="AC41" s="160"/>
      <c r="AD41" s="161"/>
    </row>
    <row r="42" spans="2:30" x14ac:dyDescent="0.25">
      <c r="B42" s="2"/>
      <c r="C42" s="165">
        <v>42705</v>
      </c>
      <c r="D42" s="166">
        <v>0.42857142857142855</v>
      </c>
      <c r="E42" s="166">
        <v>0.5714285714285714</v>
      </c>
      <c r="F42" s="166">
        <v>0</v>
      </c>
      <c r="G42" s="166">
        <v>0.42857142857142855</v>
      </c>
      <c r="H42" s="166">
        <v>0.5714285714285714</v>
      </c>
      <c r="I42" s="217">
        <v>0</v>
      </c>
      <c r="J42" s="216">
        <f t="shared" si="0"/>
        <v>1</v>
      </c>
      <c r="AB42" s="4"/>
      <c r="AC42" s="160"/>
      <c r="AD42" s="161"/>
    </row>
    <row r="43" spans="2:30" x14ac:dyDescent="0.25">
      <c r="B43" s="2"/>
      <c r="C43" s="165">
        <v>42795</v>
      </c>
      <c r="D43" s="166">
        <v>0.46153846153846156</v>
      </c>
      <c r="E43" s="166">
        <v>0.30769230769230771</v>
      </c>
      <c r="F43" s="166">
        <v>0.23076923076923078</v>
      </c>
      <c r="G43" s="166">
        <v>0.38461538461538464</v>
      </c>
      <c r="H43" s="166">
        <v>0.38461538461538464</v>
      </c>
      <c r="I43" s="166">
        <v>0.23076923076923078</v>
      </c>
      <c r="J43" s="216">
        <f t="shared" si="0"/>
        <v>1</v>
      </c>
      <c r="AB43" s="4"/>
      <c r="AC43" s="160"/>
      <c r="AD43" s="161"/>
    </row>
    <row r="44" spans="2:30" x14ac:dyDescent="0.25">
      <c r="B44" s="2"/>
      <c r="C44" s="165">
        <v>42887</v>
      </c>
      <c r="D44" s="166">
        <v>0.69230769230769229</v>
      </c>
      <c r="E44" s="166">
        <v>0.30769230769230771</v>
      </c>
      <c r="F44" s="166">
        <v>0</v>
      </c>
      <c r="G44" s="166">
        <v>0.66666666666666674</v>
      </c>
      <c r="H44" s="166">
        <v>0.25</v>
      </c>
      <c r="I44" s="166">
        <v>8.3333333333333329E-2</v>
      </c>
      <c r="J44" s="216">
        <f t="shared" si="0"/>
        <v>1</v>
      </c>
      <c r="AB44" s="4"/>
      <c r="AC44" s="160"/>
      <c r="AD44" s="161"/>
    </row>
    <row r="45" spans="2:30" x14ac:dyDescent="0.25">
      <c r="B45" s="2"/>
      <c r="C45" s="165">
        <v>42979</v>
      </c>
      <c r="D45" s="166">
        <v>0.69230769230769229</v>
      </c>
      <c r="E45" s="166">
        <v>0.30769230769230771</v>
      </c>
      <c r="F45" s="166">
        <v>0</v>
      </c>
      <c r="G45" s="166">
        <v>0.53846153846153855</v>
      </c>
      <c r="H45" s="166">
        <v>0.46153846153846156</v>
      </c>
      <c r="I45" s="166">
        <v>0</v>
      </c>
      <c r="J45" s="216">
        <f t="shared" si="0"/>
        <v>1</v>
      </c>
      <c r="AB45" s="4"/>
      <c r="AC45" s="160"/>
      <c r="AD45" s="161"/>
    </row>
    <row r="46" spans="2:30" x14ac:dyDescent="0.25">
      <c r="B46" s="2"/>
      <c r="C46" s="165">
        <v>43070</v>
      </c>
      <c r="D46" s="166">
        <v>0.77777777777777779</v>
      </c>
      <c r="E46" s="166">
        <v>0.22222222222222221</v>
      </c>
      <c r="F46" s="166">
        <v>0</v>
      </c>
      <c r="G46" s="218">
        <v>0.5</v>
      </c>
      <c r="H46" s="218">
        <v>0.5</v>
      </c>
      <c r="I46" s="218">
        <v>0</v>
      </c>
      <c r="J46" s="216">
        <f t="shared" si="0"/>
        <v>1</v>
      </c>
      <c r="AB46" s="4"/>
      <c r="AC46" s="160"/>
      <c r="AD46" s="161"/>
    </row>
    <row r="47" spans="2:30" x14ac:dyDescent="0.25">
      <c r="B47" s="2"/>
      <c r="C47" s="165">
        <v>43160</v>
      </c>
      <c r="D47" s="166">
        <v>0.33333333333333331</v>
      </c>
      <c r="E47" s="166">
        <v>0.58333333333333337</v>
      </c>
      <c r="F47" s="166">
        <v>8.3333333333333329E-2</v>
      </c>
      <c r="G47" s="218">
        <v>0.33333333333333331</v>
      </c>
      <c r="H47" s="218">
        <v>0.58333333333333337</v>
      </c>
      <c r="I47" s="218">
        <v>8.3333333333333329E-2</v>
      </c>
      <c r="J47" s="216">
        <f t="shared" si="0"/>
        <v>1</v>
      </c>
      <c r="AB47" s="4"/>
      <c r="AC47" s="160"/>
      <c r="AD47" s="161"/>
    </row>
    <row r="48" spans="2:30" x14ac:dyDescent="0.25">
      <c r="B48" s="2"/>
      <c r="C48" s="165">
        <v>43252</v>
      </c>
      <c r="D48" s="166">
        <v>0.1111111111111111</v>
      </c>
      <c r="E48" s="166">
        <v>0.88888888888888884</v>
      </c>
      <c r="F48" s="166">
        <v>0</v>
      </c>
      <c r="G48" s="166">
        <v>0.1111111111111111</v>
      </c>
      <c r="H48" s="166">
        <v>0.77777777777777779</v>
      </c>
      <c r="I48" s="166">
        <v>0.1111111111111111</v>
      </c>
      <c r="J48" s="216">
        <f t="shared" si="0"/>
        <v>1</v>
      </c>
      <c r="AB48" s="4"/>
      <c r="AC48" s="160"/>
      <c r="AD48" s="161"/>
    </row>
    <row r="49" spans="1:30" x14ac:dyDescent="0.25">
      <c r="B49" s="2"/>
      <c r="C49" s="165">
        <v>43344</v>
      </c>
      <c r="D49" s="166">
        <v>0.125</v>
      </c>
      <c r="E49" s="166">
        <v>0.875</v>
      </c>
      <c r="F49" s="166">
        <v>0</v>
      </c>
      <c r="G49" s="166">
        <v>0</v>
      </c>
      <c r="H49" s="166">
        <v>0.75</v>
      </c>
      <c r="I49" s="217">
        <v>0.25</v>
      </c>
      <c r="J49" s="216">
        <f t="shared" si="0"/>
        <v>1</v>
      </c>
      <c r="AB49" s="4"/>
      <c r="AC49" s="160"/>
      <c r="AD49" s="161"/>
    </row>
    <row r="50" spans="1:30" x14ac:dyDescent="0.25">
      <c r="B50" s="2"/>
      <c r="C50" s="165">
        <v>43435</v>
      </c>
      <c r="D50" s="166">
        <v>7.6923076923076927E-2</v>
      </c>
      <c r="E50" s="166">
        <v>0.84615384615384615</v>
      </c>
      <c r="F50" s="166">
        <v>7.6923076923076927E-2</v>
      </c>
      <c r="G50" s="166">
        <v>7.1428571428571425E-2</v>
      </c>
      <c r="H50" s="166">
        <v>0.7142857142857143</v>
      </c>
      <c r="I50" s="217">
        <v>0.21428571428571427</v>
      </c>
      <c r="J50" s="216">
        <f t="shared" si="0"/>
        <v>1</v>
      </c>
      <c r="AB50" s="4"/>
      <c r="AC50" s="160"/>
      <c r="AD50" s="161"/>
    </row>
    <row r="51" spans="1:30" x14ac:dyDescent="0.25">
      <c r="B51" s="2"/>
      <c r="C51" s="165">
        <v>43525</v>
      </c>
      <c r="D51" s="166">
        <v>7.1428571428571425E-2</v>
      </c>
      <c r="E51" s="166">
        <v>0.7142857142857143</v>
      </c>
      <c r="F51" s="166">
        <v>0.21428571428571427</v>
      </c>
      <c r="G51" s="166"/>
      <c r="H51" s="166"/>
      <c r="I51" s="217"/>
      <c r="J51" s="217"/>
      <c r="AB51" s="4"/>
      <c r="AC51" s="160"/>
      <c r="AD51" s="161"/>
    </row>
    <row r="52" spans="1:30" x14ac:dyDescent="0.25">
      <c r="B52" s="2"/>
      <c r="C52" s="165"/>
      <c r="D52" s="166"/>
      <c r="E52" s="166"/>
      <c r="F52" s="166"/>
      <c r="G52" s="166"/>
      <c r="H52" s="166"/>
      <c r="I52" s="217"/>
      <c r="J52" s="217"/>
      <c r="AB52" s="4"/>
      <c r="AC52" s="160"/>
      <c r="AD52" s="161"/>
    </row>
    <row r="53" spans="1:30" x14ac:dyDescent="0.25">
      <c r="A53" s="20" t="s">
        <v>19</v>
      </c>
      <c r="B53" s="22"/>
      <c r="C53" s="168"/>
      <c r="D53" s="169"/>
      <c r="E53" s="169"/>
      <c r="F53" s="169"/>
      <c r="G53" s="169"/>
      <c r="H53" s="166"/>
      <c r="I53" s="217"/>
      <c r="J53" s="217"/>
      <c r="AB53" s="4"/>
      <c r="AC53" s="160"/>
      <c r="AD53" s="161"/>
    </row>
    <row r="54" spans="1:30" x14ac:dyDescent="0.25">
      <c r="A54" s="20" t="s">
        <v>107</v>
      </c>
      <c r="B54" s="22"/>
      <c r="C54" s="168"/>
      <c r="D54" s="172"/>
      <c r="E54" s="172"/>
      <c r="F54" s="172"/>
      <c r="G54" s="169"/>
      <c r="H54" s="166"/>
      <c r="I54" s="166"/>
      <c r="J54" s="13"/>
      <c r="AB54" s="4"/>
      <c r="AC54" s="160"/>
      <c r="AD54" s="161"/>
    </row>
    <row r="55" spans="1:30" x14ac:dyDescent="0.25">
      <c r="A55" s="20"/>
      <c r="B55" s="22"/>
      <c r="C55" s="168"/>
      <c r="D55" s="172"/>
      <c r="E55" s="172"/>
      <c r="F55" s="172"/>
      <c r="G55" s="172"/>
      <c r="H55" s="158"/>
      <c r="I55" s="158"/>
      <c r="AB55" s="4"/>
      <c r="AC55" s="160"/>
      <c r="AD55" s="161"/>
    </row>
    <row r="56" spans="1:30" x14ac:dyDescent="0.25">
      <c r="A56" s="23" t="s">
        <v>102</v>
      </c>
      <c r="B56" s="22"/>
      <c r="C56" s="168"/>
      <c r="D56" s="172"/>
      <c r="E56" s="172"/>
      <c r="F56" s="172"/>
      <c r="G56" s="172"/>
      <c r="H56" s="158"/>
      <c r="I56" s="158"/>
      <c r="AB56" s="4"/>
      <c r="AC56" s="160"/>
      <c r="AD56" s="161"/>
    </row>
    <row r="57" spans="1:30" x14ac:dyDescent="0.25">
      <c r="A57" s="20"/>
      <c r="B57" s="22"/>
      <c r="C57" s="168"/>
      <c r="D57" s="172"/>
      <c r="E57" s="172"/>
      <c r="F57" s="172"/>
      <c r="G57" s="172"/>
      <c r="H57" s="158"/>
      <c r="I57" s="158"/>
      <c r="AB57" s="4"/>
      <c r="AC57" s="160"/>
      <c r="AD57" s="161"/>
    </row>
    <row r="58" spans="1:30" x14ac:dyDescent="0.25">
      <c r="A58" s="20"/>
      <c r="B58" s="22"/>
      <c r="C58" s="174"/>
      <c r="D58" s="175"/>
      <c r="E58" s="175"/>
      <c r="F58" s="175"/>
      <c r="G58" s="172"/>
      <c r="H58" s="158"/>
      <c r="I58" s="158"/>
      <c r="AB58" s="4"/>
      <c r="AC58" s="160"/>
      <c r="AD58" s="161"/>
    </row>
    <row r="59" spans="1:30" x14ac:dyDescent="0.25">
      <c r="A59" s="20"/>
      <c r="B59" s="22"/>
      <c r="C59" s="174"/>
      <c r="D59" s="175"/>
      <c r="E59" s="175"/>
      <c r="F59" s="175"/>
      <c r="G59" s="175"/>
      <c r="H59" s="163"/>
      <c r="I59" s="163"/>
      <c r="AB59" s="4"/>
      <c r="AC59" s="160"/>
      <c r="AD59" s="161"/>
    </row>
    <row r="60" spans="1:30" x14ac:dyDescent="0.25">
      <c r="A60" s="20"/>
      <c r="B60" s="22"/>
      <c r="C60" s="174"/>
      <c r="D60" s="175"/>
      <c r="E60" s="175"/>
      <c r="F60" s="175"/>
      <c r="G60" s="175"/>
      <c r="H60" s="163"/>
      <c r="I60" s="163"/>
      <c r="AB60" s="4"/>
      <c r="AD60" s="161"/>
    </row>
    <row r="61" spans="1:30" x14ac:dyDescent="0.25">
      <c r="A61" s="20"/>
      <c r="B61" s="20"/>
      <c r="C61" s="174"/>
      <c r="D61" s="177"/>
      <c r="E61" s="177"/>
      <c r="F61" s="177"/>
      <c r="G61" s="177"/>
      <c r="H61" s="179"/>
      <c r="I61" s="179"/>
      <c r="AD61" s="161"/>
    </row>
    <row r="62" spans="1:30" x14ac:dyDescent="0.25">
      <c r="A62" s="20"/>
      <c r="B62" s="20"/>
      <c r="C62" s="168"/>
      <c r="D62" s="180"/>
      <c r="E62" s="180"/>
      <c r="F62" s="180"/>
      <c r="G62" s="180"/>
      <c r="H62" s="182"/>
      <c r="I62" s="182"/>
    </row>
    <row r="63" spans="1:30" x14ac:dyDescent="0.25">
      <c r="A63" s="20"/>
      <c r="B63" s="22"/>
      <c r="C63" s="183"/>
      <c r="D63" s="20"/>
      <c r="E63" s="20"/>
      <c r="F63" s="20"/>
      <c r="G63" s="20"/>
      <c r="H63" s="219"/>
      <c r="I63" s="185"/>
    </row>
    <row r="64" spans="1:30" x14ac:dyDescent="0.25">
      <c r="A64" s="20"/>
      <c r="B64" s="22"/>
      <c r="C64" s="183"/>
      <c r="D64" s="21"/>
      <c r="E64" s="21"/>
      <c r="F64" s="21"/>
      <c r="G64" s="21"/>
      <c r="H64" s="9"/>
      <c r="I64" s="9"/>
      <c r="AC64" s="370"/>
      <c r="AD64" s="370"/>
    </row>
    <row r="65" spans="1:30" x14ac:dyDescent="0.25">
      <c r="A65" s="20"/>
      <c r="B65" s="22"/>
      <c r="C65" s="186"/>
      <c r="D65" s="379"/>
      <c r="E65" s="379"/>
      <c r="F65" s="379"/>
      <c r="G65" s="187"/>
      <c r="H65" s="189"/>
      <c r="I65" s="189"/>
      <c r="AC65" s="159"/>
      <c r="AD65" s="159"/>
    </row>
    <row r="66" spans="1:30" x14ac:dyDescent="0.25">
      <c r="A66" s="20"/>
      <c r="B66" s="22"/>
      <c r="C66" s="186"/>
      <c r="D66" s="190"/>
      <c r="E66" s="190"/>
      <c r="F66" s="190"/>
      <c r="G66" s="190"/>
      <c r="H66" s="192"/>
      <c r="I66" s="192"/>
      <c r="AB66" s="4"/>
      <c r="AC66" s="160"/>
      <c r="AD66" s="161"/>
    </row>
    <row r="67" spans="1:30" x14ac:dyDescent="0.25">
      <c r="A67" s="20"/>
      <c r="B67" s="22"/>
      <c r="C67" s="193"/>
      <c r="D67" s="194"/>
      <c r="E67" s="194"/>
      <c r="F67" s="194"/>
      <c r="G67" s="22"/>
      <c r="H67" s="196"/>
      <c r="I67" s="196"/>
      <c r="AB67" s="4"/>
      <c r="AC67" s="160"/>
      <c r="AD67" s="161"/>
    </row>
    <row r="68" spans="1:30" x14ac:dyDescent="0.25">
      <c r="A68" s="20"/>
      <c r="B68" s="22"/>
      <c r="C68" s="193"/>
      <c r="D68" s="194"/>
      <c r="E68" s="194"/>
      <c r="F68" s="194"/>
      <c r="G68" s="194"/>
      <c r="H68" s="198"/>
      <c r="I68" s="198"/>
      <c r="AB68" s="4"/>
      <c r="AC68" s="160"/>
      <c r="AD68" s="161"/>
    </row>
    <row r="69" spans="1:30" x14ac:dyDescent="0.25">
      <c r="A69" s="20"/>
      <c r="B69" s="22"/>
      <c r="C69" s="193"/>
      <c r="D69" s="194"/>
      <c r="E69" s="194"/>
      <c r="F69" s="194"/>
      <c r="G69" s="194"/>
      <c r="H69" s="198"/>
      <c r="I69" s="198"/>
      <c r="AB69" s="4"/>
      <c r="AC69" s="160"/>
      <c r="AD69" s="161"/>
    </row>
    <row r="70" spans="1:30" x14ac:dyDescent="0.25">
      <c r="A70" s="20"/>
      <c r="B70" s="22"/>
      <c r="C70" s="193"/>
      <c r="D70" s="194"/>
      <c r="E70" s="194"/>
      <c r="F70" s="194"/>
      <c r="G70" s="194"/>
      <c r="H70" s="198"/>
      <c r="I70" s="198"/>
      <c r="AB70" s="4"/>
      <c r="AC70" s="160"/>
      <c r="AD70" s="161"/>
    </row>
    <row r="71" spans="1:30" x14ac:dyDescent="0.25">
      <c r="A71" s="20"/>
      <c r="B71" s="22"/>
      <c r="C71" s="193"/>
      <c r="D71" s="194"/>
      <c r="E71" s="194"/>
      <c r="F71" s="194"/>
      <c r="G71" s="194"/>
      <c r="H71" s="198"/>
      <c r="I71" s="198"/>
      <c r="AB71" s="4"/>
      <c r="AC71" s="160"/>
      <c r="AD71" s="161"/>
    </row>
    <row r="72" spans="1:30" x14ac:dyDescent="0.25">
      <c r="A72" s="20"/>
      <c r="B72" s="22"/>
      <c r="C72" s="193"/>
      <c r="D72" s="194"/>
      <c r="E72" s="194"/>
      <c r="F72" s="194"/>
      <c r="G72" s="194"/>
      <c r="H72" s="198"/>
      <c r="I72" s="198"/>
      <c r="AB72" s="4"/>
      <c r="AC72" s="160"/>
      <c r="AD72" s="161"/>
    </row>
    <row r="73" spans="1:30" x14ac:dyDescent="0.25">
      <c r="A73" s="20"/>
      <c r="B73" s="22"/>
      <c r="C73" s="193"/>
      <c r="D73" s="194"/>
      <c r="E73" s="194"/>
      <c r="F73" s="194"/>
      <c r="G73" s="194"/>
      <c r="H73" s="198"/>
      <c r="I73" s="198"/>
      <c r="AB73" s="4"/>
      <c r="AC73" s="160"/>
      <c r="AD73" s="161"/>
    </row>
    <row r="74" spans="1:30" x14ac:dyDescent="0.25">
      <c r="A74" s="20"/>
      <c r="B74" s="199"/>
      <c r="C74" s="193"/>
      <c r="D74" s="194"/>
      <c r="E74" s="194"/>
      <c r="F74" s="194"/>
      <c r="G74" s="194"/>
      <c r="H74" s="198"/>
      <c r="I74" s="198"/>
      <c r="AB74" s="4"/>
      <c r="AC74" s="160"/>
      <c r="AD74" s="161"/>
    </row>
    <row r="75" spans="1:30" x14ac:dyDescent="0.25">
      <c r="A75" s="20"/>
      <c r="B75" s="199"/>
      <c r="C75" s="193"/>
      <c r="D75" s="194"/>
      <c r="E75" s="194"/>
      <c r="F75" s="194"/>
      <c r="G75" s="194"/>
      <c r="H75" s="198"/>
      <c r="I75" s="198"/>
      <c r="AB75" s="4"/>
      <c r="AC75" s="160"/>
      <c r="AD75" s="161"/>
    </row>
    <row r="76" spans="1:30" x14ac:dyDescent="0.25">
      <c r="A76" s="20"/>
      <c r="B76" s="199"/>
      <c r="C76" s="174"/>
      <c r="D76" s="200"/>
      <c r="E76" s="200"/>
      <c r="F76" s="200"/>
      <c r="G76" s="194"/>
      <c r="H76" s="198"/>
      <c r="I76" s="198"/>
      <c r="AB76" s="4"/>
      <c r="AC76" s="160"/>
      <c r="AD76" s="161"/>
    </row>
    <row r="77" spans="1:30" x14ac:dyDescent="0.25">
      <c r="A77" s="20"/>
      <c r="B77" s="20"/>
      <c r="C77" s="193"/>
      <c r="D77" s="200"/>
      <c r="E77" s="200"/>
      <c r="F77" s="200"/>
      <c r="G77" s="200"/>
      <c r="H77" s="202"/>
      <c r="I77" s="202"/>
      <c r="AB77" s="4"/>
      <c r="AD77" s="161"/>
    </row>
    <row r="78" spans="1:30" x14ac:dyDescent="0.25">
      <c r="A78" s="20"/>
      <c r="B78" s="20"/>
      <c r="C78" s="172"/>
      <c r="D78" s="172"/>
      <c r="E78" s="172"/>
      <c r="F78" s="172"/>
      <c r="G78" s="172"/>
      <c r="H78" s="158"/>
      <c r="I78" s="158"/>
      <c r="J78" s="158"/>
      <c r="K78" s="158"/>
      <c r="L78" s="158"/>
      <c r="M78" s="158"/>
      <c r="N78" s="158"/>
      <c r="AD78" s="161"/>
    </row>
    <row r="79" spans="1:30" x14ac:dyDescent="0.25">
      <c r="A79" s="20"/>
      <c r="B79" s="20"/>
      <c r="C79" s="172"/>
      <c r="D79" s="172"/>
      <c r="E79" s="172"/>
      <c r="F79" s="172"/>
      <c r="G79" s="172"/>
      <c r="H79" s="158"/>
      <c r="I79" s="158"/>
      <c r="J79" s="158"/>
      <c r="K79" s="158"/>
      <c r="L79" s="158"/>
      <c r="M79" s="158"/>
      <c r="N79" s="158"/>
    </row>
    <row r="80" spans="1:30" x14ac:dyDescent="0.25">
      <c r="A80" s="20"/>
      <c r="B80" s="20"/>
      <c r="C80" s="172"/>
      <c r="D80" s="172"/>
      <c r="E80" s="172"/>
      <c r="F80" s="172"/>
      <c r="G80" s="172"/>
      <c r="H80" s="158"/>
      <c r="I80" s="158"/>
      <c r="J80" s="158"/>
      <c r="K80" s="158"/>
      <c r="L80" s="158"/>
      <c r="M80" s="158"/>
      <c r="N80" s="158"/>
      <c r="AC80" s="370"/>
      <c r="AD80" s="370"/>
    </row>
    <row r="81" spans="1:30" x14ac:dyDescent="0.25">
      <c r="A81" s="20" t="s">
        <v>103</v>
      </c>
      <c r="B81" s="20"/>
      <c r="C81" s="172"/>
      <c r="D81" s="172"/>
      <c r="E81" s="172"/>
      <c r="F81" s="172"/>
      <c r="G81" s="172"/>
      <c r="H81" s="158"/>
      <c r="I81" s="158"/>
      <c r="J81" s="158"/>
      <c r="K81" s="158"/>
      <c r="L81" s="158"/>
      <c r="M81" s="158"/>
      <c r="N81" s="158"/>
      <c r="AC81" s="159"/>
      <c r="AD81" s="159"/>
    </row>
    <row r="82" spans="1:30" x14ac:dyDescent="0.25">
      <c r="C82" s="172"/>
      <c r="D82" s="172"/>
      <c r="E82" s="172"/>
      <c r="F82" s="172"/>
      <c r="G82" s="172"/>
      <c r="H82" s="158"/>
      <c r="I82" s="158"/>
      <c r="J82" s="158"/>
      <c r="K82" s="158"/>
      <c r="L82" s="158"/>
      <c r="M82" s="158"/>
      <c r="N82" s="158"/>
      <c r="AB82" s="4"/>
      <c r="AC82" s="160"/>
      <c r="AD82" s="161"/>
    </row>
    <row r="83" spans="1:30" x14ac:dyDescent="0.25">
      <c r="A83" s="24"/>
      <c r="B83" s="20"/>
      <c r="C83" s="172"/>
      <c r="D83" s="172"/>
      <c r="E83" s="172"/>
      <c r="F83" s="172"/>
      <c r="G83" s="172"/>
      <c r="H83" s="158"/>
      <c r="I83" s="158"/>
      <c r="J83" s="158"/>
      <c r="K83" s="158"/>
      <c r="L83" s="158"/>
      <c r="M83" s="158"/>
      <c r="N83" s="158"/>
      <c r="AB83" s="4"/>
      <c r="AC83" s="160"/>
      <c r="AD83" s="161"/>
    </row>
    <row r="84" spans="1:30" x14ac:dyDescent="0.25">
      <c r="A84" s="20"/>
      <c r="B84" s="20"/>
      <c r="C84" s="172"/>
      <c r="D84" s="172"/>
      <c r="E84" s="172"/>
      <c r="F84" s="172"/>
      <c r="G84" s="172"/>
      <c r="H84" s="158"/>
      <c r="I84" s="158"/>
      <c r="J84" s="158"/>
      <c r="K84" s="158"/>
      <c r="L84" s="158"/>
      <c r="M84" s="158"/>
      <c r="N84" s="158"/>
      <c r="AB84" s="4"/>
      <c r="AC84" s="160"/>
      <c r="AD84" s="161"/>
    </row>
    <row r="85" spans="1:30" x14ac:dyDescent="0.25">
      <c r="A85" s="220"/>
      <c r="B85" s="20"/>
      <c r="C85" s="172"/>
      <c r="D85" s="172"/>
      <c r="E85" s="172"/>
      <c r="F85" s="172"/>
      <c r="G85" s="172"/>
      <c r="H85" s="158"/>
      <c r="I85" s="158"/>
      <c r="J85" s="158"/>
      <c r="K85" s="158"/>
      <c r="L85" s="158"/>
      <c r="M85" s="158"/>
      <c r="N85" s="158"/>
      <c r="AB85" s="4"/>
      <c r="AC85" s="160"/>
      <c r="AD85" s="161"/>
    </row>
    <row r="86" spans="1:30" x14ac:dyDescent="0.25">
      <c r="A86" s="221"/>
      <c r="B86" s="20"/>
      <c r="C86" s="172"/>
      <c r="D86" s="172"/>
      <c r="E86" s="172"/>
      <c r="F86" s="172"/>
      <c r="G86" s="172"/>
      <c r="H86" s="158"/>
      <c r="I86" s="158"/>
      <c r="J86" s="158"/>
      <c r="K86" s="158"/>
      <c r="L86" s="158"/>
      <c r="M86" s="158"/>
      <c r="N86" s="158"/>
      <c r="AB86" s="4"/>
      <c r="AC86" s="160"/>
      <c r="AD86" s="161"/>
    </row>
    <row r="87" spans="1:30" x14ac:dyDescent="0.25">
      <c r="A87" s="220"/>
      <c r="B87" s="20"/>
      <c r="C87" s="172"/>
      <c r="D87" s="172"/>
      <c r="E87" s="172"/>
      <c r="F87" s="172"/>
      <c r="G87" s="172"/>
      <c r="H87" s="158"/>
      <c r="I87" s="158"/>
      <c r="J87" s="158"/>
      <c r="K87" s="158"/>
      <c r="L87" s="158"/>
      <c r="M87" s="158"/>
      <c r="N87" s="158"/>
      <c r="AB87" s="4"/>
      <c r="AC87" s="160"/>
      <c r="AD87" s="161"/>
    </row>
    <row r="88" spans="1:30" x14ac:dyDescent="0.25">
      <c r="C88" s="158"/>
      <c r="D88" s="158"/>
      <c r="E88" s="158"/>
      <c r="F88" s="158"/>
      <c r="G88" s="158"/>
      <c r="H88" s="158"/>
      <c r="I88" s="158"/>
      <c r="J88" s="158"/>
      <c r="K88" s="158"/>
      <c r="L88" s="158"/>
      <c r="M88" s="158"/>
      <c r="N88" s="158"/>
      <c r="AB88" s="4"/>
      <c r="AC88" s="160"/>
      <c r="AD88" s="161"/>
    </row>
    <row r="89" spans="1:30" x14ac:dyDescent="0.25">
      <c r="C89" s="158"/>
      <c r="D89" s="158"/>
      <c r="E89" s="158"/>
      <c r="F89" s="158"/>
      <c r="G89" s="158"/>
      <c r="H89" s="158"/>
      <c r="I89" s="158"/>
      <c r="J89" s="158"/>
      <c r="K89" s="158"/>
      <c r="L89" s="158"/>
      <c r="M89" s="158"/>
      <c r="N89" s="158"/>
      <c r="AB89" s="4"/>
      <c r="AC89" s="160"/>
      <c r="AD89" s="161"/>
    </row>
    <row r="90" spans="1:30" x14ac:dyDescent="0.25">
      <c r="C90" s="158"/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AB90" s="4"/>
      <c r="AC90" s="160"/>
      <c r="AD90" s="161"/>
    </row>
    <row r="91" spans="1:30" x14ac:dyDescent="0.25">
      <c r="C91" s="158"/>
      <c r="D91" s="158"/>
      <c r="E91" s="158"/>
      <c r="F91" s="158"/>
      <c r="G91" s="158"/>
      <c r="H91" s="158"/>
      <c r="I91" s="158"/>
      <c r="J91" s="158"/>
      <c r="K91" s="158"/>
      <c r="L91" s="158"/>
      <c r="M91" s="158"/>
      <c r="N91" s="158"/>
      <c r="AB91" s="4"/>
      <c r="AC91" s="160"/>
      <c r="AD91" s="161"/>
    </row>
    <row r="92" spans="1:30" x14ac:dyDescent="0.25">
      <c r="C92" s="158"/>
      <c r="D92" s="158"/>
      <c r="E92" s="158"/>
      <c r="F92" s="158"/>
      <c r="G92" s="158"/>
      <c r="H92" s="158"/>
      <c r="I92" s="158"/>
      <c r="J92" s="158"/>
      <c r="K92" s="158"/>
      <c r="L92" s="158"/>
      <c r="M92" s="158"/>
      <c r="N92" s="158"/>
      <c r="AB92" s="4"/>
      <c r="AC92" s="160"/>
      <c r="AD92" s="161"/>
    </row>
    <row r="93" spans="1:30" x14ac:dyDescent="0.25">
      <c r="C93" s="158"/>
      <c r="D93" s="158"/>
      <c r="E93" s="158"/>
      <c r="F93" s="158"/>
      <c r="G93" s="158"/>
      <c r="H93" s="158"/>
      <c r="I93" s="158"/>
      <c r="J93" s="158"/>
      <c r="K93" s="158"/>
      <c r="L93" s="158"/>
      <c r="M93" s="158"/>
      <c r="N93" s="158"/>
      <c r="AB93" s="4"/>
      <c r="AD93" s="161"/>
    </row>
    <row r="94" spans="1:30" x14ac:dyDescent="0.25">
      <c r="C94" s="158"/>
      <c r="D94" s="158"/>
      <c r="E94" s="158"/>
      <c r="F94" s="158"/>
      <c r="G94" s="158"/>
      <c r="H94" s="158"/>
      <c r="I94" s="158"/>
      <c r="J94" s="158"/>
      <c r="K94" s="158"/>
      <c r="L94" s="158"/>
      <c r="M94" s="158"/>
      <c r="N94" s="158"/>
      <c r="AD94" s="161"/>
    </row>
    <row r="95" spans="1:30" x14ac:dyDescent="0.25">
      <c r="C95" s="158"/>
      <c r="D95" s="158"/>
      <c r="E95" s="158"/>
      <c r="F95" s="158"/>
      <c r="G95" s="158"/>
      <c r="H95" s="158"/>
      <c r="I95" s="158"/>
      <c r="J95" s="158"/>
      <c r="K95" s="158"/>
      <c r="L95" s="158"/>
      <c r="M95" s="158"/>
      <c r="N95" s="158"/>
    </row>
    <row r="96" spans="1:30" x14ac:dyDescent="0.25">
      <c r="C96" s="158"/>
      <c r="D96" s="158"/>
      <c r="E96" s="158"/>
      <c r="F96" s="158"/>
      <c r="G96" s="158"/>
      <c r="H96" s="158"/>
      <c r="I96" s="158"/>
      <c r="J96" s="158"/>
      <c r="K96" s="158"/>
      <c r="L96" s="158"/>
      <c r="M96" s="158"/>
      <c r="N96" s="158"/>
    </row>
    <row r="97" spans="3:9" x14ac:dyDescent="0.25">
      <c r="C97" s="157"/>
      <c r="D97" s="212"/>
      <c r="E97" s="212"/>
      <c r="F97" s="212"/>
      <c r="G97" s="212"/>
      <c r="H97" s="212"/>
      <c r="I97" s="212"/>
    </row>
    <row r="98" spans="3:9" x14ac:dyDescent="0.25">
      <c r="C98" s="213"/>
      <c r="D98" s="205"/>
      <c r="E98" s="205"/>
      <c r="F98" s="205"/>
      <c r="G98" s="205"/>
      <c r="H98" s="205"/>
      <c r="I98" s="205"/>
    </row>
  </sheetData>
  <mergeCells count="9">
    <mergeCell ref="AC64:AD64"/>
    <mergeCell ref="D65:F65"/>
    <mergeCell ref="AC80:AD80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2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99"/>
  <sheetViews>
    <sheetView showGridLines="0" view="pageBreakPreview" topLeftCell="B40" zoomScale="75" zoomScaleNormal="85" zoomScaleSheetLayoutView="75" workbookViewId="0">
      <selection activeCell="K32" sqref="K32"/>
    </sheetView>
  </sheetViews>
  <sheetFormatPr baseColWidth="10" defaultRowHeight="15" x14ac:dyDescent="0.25"/>
  <cols>
    <col min="1" max="8" width="19.7109375" style="1" customWidth="1"/>
    <col min="9" max="9" width="10.5703125" style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1" t="s">
        <v>104</v>
      </c>
      <c r="C2" s="382"/>
      <c r="D2" s="382"/>
      <c r="E2" s="382"/>
      <c r="F2" s="382"/>
      <c r="G2" s="382"/>
      <c r="H2" s="382"/>
      <c r="I2" s="383"/>
    </row>
    <row r="4" spans="2:30" ht="18.75" x14ac:dyDescent="0.3">
      <c r="B4" s="2"/>
      <c r="C4" s="2"/>
      <c r="D4" s="385" t="s">
        <v>124</v>
      </c>
      <c r="E4" s="385"/>
      <c r="F4" s="385"/>
      <c r="G4" s="385"/>
      <c r="H4" s="385"/>
      <c r="I4" s="385"/>
    </row>
    <row r="5" spans="2:30" ht="80.25" customHeight="1" thickBot="1" x14ac:dyDescent="0.3">
      <c r="B5" s="2"/>
      <c r="C5" s="2"/>
      <c r="D5" s="370" t="s">
        <v>96</v>
      </c>
      <c r="E5" s="370"/>
      <c r="F5" s="370"/>
      <c r="G5" s="370" t="s">
        <v>97</v>
      </c>
      <c r="H5" s="370"/>
      <c r="I5" s="370"/>
    </row>
    <row r="6" spans="2:30" x14ac:dyDescent="0.25">
      <c r="B6" s="2"/>
      <c r="C6" s="254"/>
      <c r="D6" s="255" t="s">
        <v>98</v>
      </c>
      <c r="E6" s="255" t="s">
        <v>99</v>
      </c>
      <c r="F6" s="256" t="s">
        <v>100</v>
      </c>
      <c r="G6" s="1" t="s">
        <v>98</v>
      </c>
      <c r="H6" s="1" t="s">
        <v>99</v>
      </c>
      <c r="I6" s="1" t="s">
        <v>100</v>
      </c>
      <c r="J6" s="214" t="s">
        <v>106</v>
      </c>
      <c r="AC6" s="370"/>
      <c r="AD6" s="370"/>
    </row>
    <row r="7" spans="2:30" x14ac:dyDescent="0.25">
      <c r="B7" s="2"/>
      <c r="C7" s="157">
        <v>39539</v>
      </c>
      <c r="D7" s="158">
        <v>0.28571429999999998</v>
      </c>
      <c r="E7" s="158">
        <v>0.57142859999999995</v>
      </c>
      <c r="F7" s="158">
        <v>0.14285709999999999</v>
      </c>
      <c r="G7" s="2"/>
      <c r="H7" s="2"/>
      <c r="I7" s="2"/>
      <c r="J7" s="216">
        <f t="shared" ref="J7:J49" si="0">+SUM(D7:F7)</f>
        <v>0.99999999999999989</v>
      </c>
      <c r="AC7" s="159"/>
      <c r="AD7" s="159"/>
    </row>
    <row r="8" spans="2:30" x14ac:dyDescent="0.25">
      <c r="B8" s="2"/>
      <c r="C8" s="157">
        <v>39630</v>
      </c>
      <c r="D8" s="162">
        <v>6.6666669999999997E-2</v>
      </c>
      <c r="E8" s="162">
        <v>0.86666670000000001</v>
      </c>
      <c r="F8" s="162">
        <v>6.6666669999999997E-2</v>
      </c>
      <c r="G8" s="162">
        <v>0.14285709999999999</v>
      </c>
      <c r="H8" s="162">
        <v>0.85714290000000004</v>
      </c>
      <c r="I8" s="162">
        <v>0</v>
      </c>
      <c r="J8" s="216">
        <f t="shared" si="0"/>
        <v>1.00000004</v>
      </c>
      <c r="AB8" s="4"/>
      <c r="AC8" s="160"/>
      <c r="AD8" s="161"/>
    </row>
    <row r="9" spans="2:30" x14ac:dyDescent="0.25">
      <c r="B9" s="2"/>
      <c r="C9" s="157">
        <v>39722</v>
      </c>
      <c r="D9" s="162">
        <v>0.23529410000000001</v>
      </c>
      <c r="E9" s="162">
        <v>0.70588240000000002</v>
      </c>
      <c r="F9" s="162">
        <v>5.8823529999999999E-2</v>
      </c>
      <c r="G9" s="162">
        <v>0.13333329999999999</v>
      </c>
      <c r="H9" s="162">
        <v>0.8</v>
      </c>
      <c r="I9" s="162">
        <v>6.6666669999999997E-2</v>
      </c>
      <c r="J9" s="216">
        <f t="shared" si="0"/>
        <v>1.00000003</v>
      </c>
      <c r="AB9" s="4"/>
      <c r="AC9" s="160"/>
      <c r="AD9" s="161"/>
    </row>
    <row r="10" spans="2:30" x14ac:dyDescent="0.25">
      <c r="B10" s="2"/>
      <c r="C10" s="157">
        <v>39783</v>
      </c>
      <c r="D10" s="162">
        <v>0.28600000000000003</v>
      </c>
      <c r="E10" s="162">
        <v>0.64300000000000002</v>
      </c>
      <c r="F10" s="162">
        <v>7.0999999999999994E-2</v>
      </c>
      <c r="G10" s="162">
        <v>0.35294120000000001</v>
      </c>
      <c r="H10" s="162">
        <v>0.64705880000000005</v>
      </c>
      <c r="I10" s="162">
        <v>0</v>
      </c>
      <c r="J10" s="216">
        <f t="shared" si="0"/>
        <v>1</v>
      </c>
      <c r="AB10" s="4"/>
      <c r="AC10" s="160"/>
      <c r="AD10" s="161"/>
    </row>
    <row r="11" spans="2:30" x14ac:dyDescent="0.25">
      <c r="B11" s="2"/>
      <c r="C11" s="157">
        <v>39873</v>
      </c>
      <c r="D11" s="162">
        <v>0.27800000000000002</v>
      </c>
      <c r="E11" s="162">
        <v>0.72199999999999998</v>
      </c>
      <c r="F11" s="162">
        <v>0</v>
      </c>
      <c r="G11" s="162">
        <v>0.28600000000000003</v>
      </c>
      <c r="H11" s="162">
        <v>0.71400000000000008</v>
      </c>
      <c r="I11" s="162">
        <v>0</v>
      </c>
      <c r="J11" s="216">
        <f t="shared" si="0"/>
        <v>1</v>
      </c>
      <c r="AB11" s="4"/>
      <c r="AC11" s="160"/>
      <c r="AD11" s="161"/>
    </row>
    <row r="12" spans="2:30" x14ac:dyDescent="0.25">
      <c r="B12" s="2"/>
      <c r="C12" s="157">
        <v>39965</v>
      </c>
      <c r="D12" s="162">
        <v>0.105</v>
      </c>
      <c r="E12" s="162">
        <v>0.89500000000000002</v>
      </c>
      <c r="F12" s="162">
        <v>0</v>
      </c>
      <c r="G12" s="162">
        <v>0.33299999999999996</v>
      </c>
      <c r="H12" s="162">
        <v>0.66700000000000004</v>
      </c>
      <c r="I12" s="162">
        <v>0</v>
      </c>
      <c r="J12" s="216">
        <f t="shared" si="0"/>
        <v>1</v>
      </c>
      <c r="AB12" s="4"/>
      <c r="AC12" s="160"/>
      <c r="AD12" s="161"/>
    </row>
    <row r="13" spans="2:30" x14ac:dyDescent="0.25">
      <c r="B13" s="2"/>
      <c r="C13" s="157">
        <v>40057</v>
      </c>
      <c r="D13" s="162">
        <v>0.16600000000000001</v>
      </c>
      <c r="E13" s="162">
        <v>0.77800000000000002</v>
      </c>
      <c r="F13" s="162">
        <v>5.5999999999999994E-2</v>
      </c>
      <c r="G13" s="162">
        <v>0.105</v>
      </c>
      <c r="H13" s="162">
        <v>0.89500000000000002</v>
      </c>
      <c r="I13" s="162">
        <v>0</v>
      </c>
      <c r="J13" s="216">
        <f t="shared" si="0"/>
        <v>1</v>
      </c>
      <c r="AB13" s="4"/>
      <c r="AC13" s="160"/>
      <c r="AD13" s="161"/>
    </row>
    <row r="14" spans="2:30" x14ac:dyDescent="0.25">
      <c r="B14" s="2"/>
      <c r="C14" s="157">
        <v>40148</v>
      </c>
      <c r="D14" s="162">
        <v>5.9000000000000004E-2</v>
      </c>
      <c r="E14" s="162">
        <v>0.88200000000000001</v>
      </c>
      <c r="F14" s="162">
        <v>5.9000000000000004E-2</v>
      </c>
      <c r="G14" s="162">
        <v>5.5999999999999994E-2</v>
      </c>
      <c r="H14" s="162">
        <v>0.94400000000000006</v>
      </c>
      <c r="I14" s="162">
        <v>0</v>
      </c>
      <c r="J14" s="216">
        <f t="shared" si="0"/>
        <v>1</v>
      </c>
      <c r="AB14" s="4"/>
      <c r="AC14" s="160"/>
      <c r="AD14" s="161"/>
    </row>
    <row r="15" spans="2:30" x14ac:dyDescent="0.25">
      <c r="B15" s="2"/>
      <c r="C15" s="157">
        <v>40238</v>
      </c>
      <c r="D15" s="162">
        <v>0.111</v>
      </c>
      <c r="E15" s="162">
        <v>0.88900000000000001</v>
      </c>
      <c r="F15" s="162">
        <v>0</v>
      </c>
      <c r="G15" s="162">
        <v>5.9000000000000004E-2</v>
      </c>
      <c r="H15" s="162">
        <v>0.94099999999999995</v>
      </c>
      <c r="I15" s="162">
        <v>0</v>
      </c>
      <c r="J15" s="216">
        <f t="shared" si="0"/>
        <v>1</v>
      </c>
      <c r="AB15" s="4"/>
      <c r="AC15" s="160"/>
      <c r="AD15" s="161"/>
    </row>
    <row r="16" spans="2:30" x14ac:dyDescent="0.25">
      <c r="B16" s="2"/>
      <c r="C16" s="157">
        <v>40330</v>
      </c>
      <c r="D16" s="162">
        <v>0.111</v>
      </c>
      <c r="E16" s="162">
        <v>0.77800000000000002</v>
      </c>
      <c r="F16" s="162">
        <v>0.111</v>
      </c>
      <c r="G16" s="162">
        <v>0.111</v>
      </c>
      <c r="H16" s="162">
        <v>0.88900000000000001</v>
      </c>
      <c r="I16" s="162">
        <v>0</v>
      </c>
      <c r="J16" s="216">
        <f t="shared" si="0"/>
        <v>1</v>
      </c>
      <c r="AB16" s="4"/>
      <c r="AC16" s="160"/>
      <c r="AD16" s="161"/>
    </row>
    <row r="17" spans="1:30" x14ac:dyDescent="0.25">
      <c r="B17" s="2"/>
      <c r="C17" s="157">
        <v>40422</v>
      </c>
      <c r="D17" s="162">
        <v>0.10526315789473684</v>
      </c>
      <c r="E17" s="162">
        <v>0.78947368421052633</v>
      </c>
      <c r="F17" s="162">
        <v>0.10526315789473684</v>
      </c>
      <c r="G17" s="162">
        <v>0.11199999999999999</v>
      </c>
      <c r="H17" s="162">
        <v>0.83299999999999996</v>
      </c>
      <c r="I17" s="162">
        <v>5.5999999999999994E-2</v>
      </c>
      <c r="J17" s="216">
        <f t="shared" si="0"/>
        <v>1</v>
      </c>
      <c r="AB17" s="4"/>
      <c r="AC17" s="160"/>
      <c r="AD17" s="161"/>
    </row>
    <row r="18" spans="1:30" x14ac:dyDescent="0.25">
      <c r="B18" s="2"/>
      <c r="C18" s="157">
        <v>40513</v>
      </c>
      <c r="D18" s="162">
        <v>5.8823529411764705E-2</v>
      </c>
      <c r="E18" s="162">
        <v>0.82352941176470584</v>
      </c>
      <c r="F18" s="162">
        <v>0.11764705882352941</v>
      </c>
      <c r="G18" s="162">
        <v>0.10526315789473684</v>
      </c>
      <c r="H18" s="162">
        <v>0.84210526315789469</v>
      </c>
      <c r="I18" s="162">
        <v>5.2631578947368418E-2</v>
      </c>
      <c r="J18" s="216">
        <f t="shared" si="0"/>
        <v>1</v>
      </c>
      <c r="AB18" s="4"/>
      <c r="AC18" s="160"/>
      <c r="AD18" s="161"/>
    </row>
    <row r="19" spans="1:30" x14ac:dyDescent="0.25">
      <c r="B19" s="2"/>
      <c r="C19" s="157">
        <v>40603</v>
      </c>
      <c r="D19" s="162">
        <v>0.15789473684210525</v>
      </c>
      <c r="E19" s="162">
        <v>0.63157894736842102</v>
      </c>
      <c r="F19" s="162">
        <v>0.21052631578947367</v>
      </c>
      <c r="G19" s="162">
        <v>0.11764705882352941</v>
      </c>
      <c r="H19" s="162">
        <v>0.82352941176470584</v>
      </c>
      <c r="I19" s="162">
        <v>5.8823529411764705E-2</v>
      </c>
      <c r="J19" s="216">
        <f t="shared" si="0"/>
        <v>1</v>
      </c>
      <c r="AB19" s="4"/>
      <c r="AD19" s="161"/>
    </row>
    <row r="20" spans="1:30" x14ac:dyDescent="0.25">
      <c r="A20" s="163"/>
      <c r="C20" s="157">
        <v>40695</v>
      </c>
      <c r="D20" s="162">
        <v>0</v>
      </c>
      <c r="E20" s="162">
        <v>0.88888888888888884</v>
      </c>
      <c r="F20" s="162">
        <v>0.1111111111111111</v>
      </c>
      <c r="G20" s="162">
        <v>0.21052631578947367</v>
      </c>
      <c r="H20" s="162">
        <v>0.68421052631578949</v>
      </c>
      <c r="I20" s="162">
        <v>0.10526315789473684</v>
      </c>
      <c r="J20" s="216">
        <f t="shared" si="0"/>
        <v>1</v>
      </c>
      <c r="AB20" s="4"/>
      <c r="AD20" s="161"/>
    </row>
    <row r="21" spans="1:30" x14ac:dyDescent="0.25">
      <c r="C21" s="157">
        <v>40787</v>
      </c>
      <c r="D21" s="162">
        <v>0</v>
      </c>
      <c r="E21" s="162">
        <v>0.90476190476190477</v>
      </c>
      <c r="F21" s="162">
        <v>9.5238095238095233E-2</v>
      </c>
      <c r="G21" s="162">
        <v>5.5555555555555552E-2</v>
      </c>
      <c r="H21" s="162">
        <v>0.88888888888888884</v>
      </c>
      <c r="I21" s="162">
        <v>5.5555555555555552E-2</v>
      </c>
      <c r="J21" s="216">
        <f t="shared" si="0"/>
        <v>1</v>
      </c>
    </row>
    <row r="22" spans="1:30" x14ac:dyDescent="0.25">
      <c r="B22" s="2"/>
      <c r="C22" s="157">
        <v>40878</v>
      </c>
      <c r="D22" s="162">
        <v>0</v>
      </c>
      <c r="E22" s="162">
        <v>0.90476190476190477</v>
      </c>
      <c r="F22" s="162">
        <v>9.5238095238095233E-2</v>
      </c>
      <c r="G22" s="162">
        <v>0</v>
      </c>
      <c r="H22" s="162">
        <v>0.90476190476190477</v>
      </c>
      <c r="I22" s="162">
        <v>9.5238095238095233E-2</v>
      </c>
      <c r="J22" s="216">
        <f t="shared" si="0"/>
        <v>1</v>
      </c>
    </row>
    <row r="23" spans="1:30" x14ac:dyDescent="0.25">
      <c r="B23" s="2"/>
      <c r="C23" s="157">
        <v>40969</v>
      </c>
      <c r="D23" s="162">
        <v>0</v>
      </c>
      <c r="E23" s="162">
        <v>0.52380952380952384</v>
      </c>
      <c r="F23" s="162">
        <v>0.14285714285714285</v>
      </c>
      <c r="G23" s="162">
        <v>0</v>
      </c>
      <c r="H23" s="162">
        <v>0.90476190476190477</v>
      </c>
      <c r="I23" s="162">
        <v>9.5238095238095233E-2</v>
      </c>
      <c r="J23" s="216">
        <f t="shared" si="0"/>
        <v>0.66666666666666674</v>
      </c>
      <c r="AC23" s="370"/>
      <c r="AD23" s="370"/>
    </row>
    <row r="24" spans="1:30" x14ac:dyDescent="0.25">
      <c r="B24" s="2"/>
      <c r="C24" s="165">
        <v>41061</v>
      </c>
      <c r="D24" s="162">
        <v>0.23076923076923078</v>
      </c>
      <c r="E24" s="162">
        <v>0.61538461538461542</v>
      </c>
      <c r="F24" s="162">
        <v>0.15384615384615385</v>
      </c>
      <c r="G24" s="162">
        <v>0.14285714285714285</v>
      </c>
      <c r="H24" s="162">
        <v>0.8571428571428571</v>
      </c>
      <c r="I24" s="162">
        <v>0</v>
      </c>
      <c r="J24" s="216">
        <f t="shared" si="0"/>
        <v>1</v>
      </c>
      <c r="AC24" s="159"/>
      <c r="AD24" s="159"/>
    </row>
    <row r="25" spans="1:30" x14ac:dyDescent="0.25">
      <c r="B25" s="2"/>
      <c r="C25" s="165">
        <v>41153</v>
      </c>
      <c r="D25" s="162">
        <v>0.49931224209078406</v>
      </c>
      <c r="E25" s="162">
        <v>0.50068775790921594</v>
      </c>
      <c r="F25" s="162">
        <v>0</v>
      </c>
      <c r="G25" s="162">
        <v>0.47052947052947053</v>
      </c>
      <c r="H25" s="162">
        <v>0.41158841158841158</v>
      </c>
      <c r="I25" s="162">
        <v>0.11788211788211787</v>
      </c>
      <c r="J25" s="216">
        <f t="shared" si="0"/>
        <v>1</v>
      </c>
      <c r="AB25" s="4"/>
      <c r="AC25" s="160"/>
      <c r="AD25" s="161"/>
    </row>
    <row r="26" spans="1:30" x14ac:dyDescent="0.25">
      <c r="B26" s="2"/>
      <c r="C26" s="165">
        <v>41244</v>
      </c>
      <c r="D26" s="162">
        <v>0.2</v>
      </c>
      <c r="E26" s="162">
        <v>0.66720000000000002</v>
      </c>
      <c r="F26" s="162">
        <v>0.1328</v>
      </c>
      <c r="G26" s="162">
        <v>0.18781218781218784</v>
      </c>
      <c r="H26" s="162">
        <v>0.81218781218781222</v>
      </c>
      <c r="I26" s="162">
        <v>0</v>
      </c>
      <c r="J26" s="216">
        <f t="shared" si="0"/>
        <v>1</v>
      </c>
      <c r="AB26" s="4"/>
      <c r="AC26" s="160"/>
      <c r="AD26" s="161"/>
    </row>
    <row r="27" spans="1:30" x14ac:dyDescent="0.25">
      <c r="B27" s="2"/>
      <c r="C27" s="165">
        <v>41334</v>
      </c>
      <c r="D27" s="162">
        <v>0</v>
      </c>
      <c r="E27" s="162">
        <v>0.92300000000000004</v>
      </c>
      <c r="F27" s="162">
        <v>7.6999999999999999E-2</v>
      </c>
      <c r="G27" s="162">
        <v>0</v>
      </c>
      <c r="H27" s="162">
        <v>0.92300000000000004</v>
      </c>
      <c r="I27" s="162">
        <v>7.6999999999999999E-2</v>
      </c>
      <c r="J27" s="216">
        <f t="shared" si="0"/>
        <v>1</v>
      </c>
      <c r="AB27" s="4"/>
      <c r="AC27" s="160"/>
      <c r="AD27" s="161"/>
    </row>
    <row r="28" spans="1:30" x14ac:dyDescent="0.25">
      <c r="B28" s="2"/>
      <c r="C28" s="165">
        <v>41426</v>
      </c>
      <c r="D28" s="162">
        <v>0</v>
      </c>
      <c r="E28" s="162">
        <v>0.81818181818181823</v>
      </c>
      <c r="F28" s="162">
        <v>0.18181818181818182</v>
      </c>
      <c r="G28" s="162">
        <v>0</v>
      </c>
      <c r="H28" s="162">
        <v>0.90909090909090906</v>
      </c>
      <c r="I28" s="162">
        <v>9.0909090909090912E-2</v>
      </c>
      <c r="J28" s="216">
        <f t="shared" si="0"/>
        <v>1</v>
      </c>
      <c r="AB28" s="4"/>
      <c r="AC28" s="160"/>
      <c r="AD28" s="161"/>
    </row>
    <row r="29" spans="1:30" x14ac:dyDescent="0.25">
      <c r="B29" s="2"/>
      <c r="C29" s="165">
        <v>41518</v>
      </c>
      <c r="D29" s="162">
        <v>8.3333333333333329E-2</v>
      </c>
      <c r="E29" s="162">
        <v>0.83333333333333337</v>
      </c>
      <c r="F29" s="162">
        <v>8.3333333333333329E-2</v>
      </c>
      <c r="G29" s="162">
        <v>0.16666666666666666</v>
      </c>
      <c r="H29" s="162">
        <v>0.66666666666666663</v>
      </c>
      <c r="I29" s="162">
        <v>0.16666666666666666</v>
      </c>
      <c r="J29" s="216">
        <f t="shared" si="0"/>
        <v>1</v>
      </c>
      <c r="AB29" s="4"/>
      <c r="AC29" s="160"/>
      <c r="AD29" s="161"/>
    </row>
    <row r="30" spans="1:30" x14ac:dyDescent="0.25">
      <c r="B30" s="2"/>
      <c r="C30" s="165">
        <v>41609</v>
      </c>
      <c r="D30" s="162">
        <v>0</v>
      </c>
      <c r="E30" s="162">
        <v>1</v>
      </c>
      <c r="F30" s="162">
        <v>0</v>
      </c>
      <c r="G30" s="162">
        <v>0</v>
      </c>
      <c r="H30" s="162">
        <v>0.9</v>
      </c>
      <c r="I30" s="162">
        <v>0.1</v>
      </c>
      <c r="J30" s="216">
        <f t="shared" si="0"/>
        <v>1</v>
      </c>
      <c r="AB30" s="4"/>
      <c r="AC30" s="160"/>
      <c r="AD30" s="161"/>
    </row>
    <row r="31" spans="1:30" x14ac:dyDescent="0.25">
      <c r="B31" s="2"/>
      <c r="C31" s="165">
        <v>41699</v>
      </c>
      <c r="D31" s="162">
        <v>0</v>
      </c>
      <c r="E31" s="162">
        <v>0.88888888888888884</v>
      </c>
      <c r="F31" s="162">
        <v>0.1111111111111111</v>
      </c>
      <c r="G31" s="162">
        <v>0</v>
      </c>
      <c r="H31" s="162">
        <v>0.77777777777777779</v>
      </c>
      <c r="I31" s="162">
        <v>0.22222222222222221</v>
      </c>
      <c r="J31" s="216">
        <f t="shared" si="0"/>
        <v>1</v>
      </c>
      <c r="AB31" s="4"/>
      <c r="AC31" s="160"/>
      <c r="AD31" s="161"/>
    </row>
    <row r="32" spans="1:30" x14ac:dyDescent="0.25">
      <c r="B32" s="2"/>
      <c r="C32" s="165">
        <v>41791</v>
      </c>
      <c r="D32" s="162">
        <v>8.3333333333333329E-2</v>
      </c>
      <c r="E32" s="162">
        <v>0.83333333333333337</v>
      </c>
      <c r="F32" s="162">
        <v>8.3333333333333329E-2</v>
      </c>
      <c r="G32" s="162">
        <v>8.3333333333333329E-2</v>
      </c>
      <c r="H32" s="162">
        <v>0.83333333333333337</v>
      </c>
      <c r="I32" s="162">
        <v>8.3333333333333329E-2</v>
      </c>
      <c r="J32" s="216">
        <f t="shared" si="0"/>
        <v>1</v>
      </c>
      <c r="AB32" s="4"/>
      <c r="AC32" s="160"/>
      <c r="AD32" s="161"/>
    </row>
    <row r="33" spans="2:30" x14ac:dyDescent="0.25">
      <c r="B33" s="2"/>
      <c r="C33" s="165">
        <v>41883</v>
      </c>
      <c r="D33" s="162">
        <v>0.1</v>
      </c>
      <c r="E33" s="162">
        <v>0.8</v>
      </c>
      <c r="F33" s="162">
        <v>0.1</v>
      </c>
      <c r="G33" s="162">
        <v>0.1</v>
      </c>
      <c r="H33" s="162">
        <v>0.9</v>
      </c>
      <c r="I33" s="162">
        <v>0</v>
      </c>
      <c r="J33" s="216">
        <f t="shared" si="0"/>
        <v>1</v>
      </c>
      <c r="AB33" s="4"/>
      <c r="AC33" s="160"/>
      <c r="AD33" s="161"/>
    </row>
    <row r="34" spans="2:30" x14ac:dyDescent="0.25">
      <c r="B34" s="2"/>
      <c r="C34" s="165">
        <v>41974</v>
      </c>
      <c r="D34" s="162">
        <v>0.1111111111111111</v>
      </c>
      <c r="E34" s="162">
        <v>0.88888888888888884</v>
      </c>
      <c r="F34" s="162">
        <v>0</v>
      </c>
      <c r="G34" s="162">
        <v>0.22222222222222221</v>
      </c>
      <c r="H34" s="162">
        <v>0.77777777777777779</v>
      </c>
      <c r="I34" s="162">
        <v>0</v>
      </c>
      <c r="J34" s="216">
        <f t="shared" si="0"/>
        <v>1</v>
      </c>
      <c r="AB34" s="4"/>
      <c r="AC34" s="160"/>
      <c r="AD34" s="161"/>
    </row>
    <row r="35" spans="2:30" x14ac:dyDescent="0.25">
      <c r="B35" s="2"/>
      <c r="C35" s="165">
        <v>42064</v>
      </c>
      <c r="D35" s="162">
        <v>0.2857142857142857</v>
      </c>
      <c r="E35" s="162">
        <v>0.7142857142857143</v>
      </c>
      <c r="F35" s="162">
        <v>0</v>
      </c>
      <c r="G35" s="162">
        <v>0.14285714285714285</v>
      </c>
      <c r="H35" s="162">
        <v>0.8571428571428571</v>
      </c>
      <c r="I35" s="162">
        <v>0</v>
      </c>
      <c r="J35" s="216">
        <f t="shared" si="0"/>
        <v>1</v>
      </c>
      <c r="AB35" s="4"/>
      <c r="AC35" s="160"/>
      <c r="AD35" s="161"/>
    </row>
    <row r="36" spans="2:30" x14ac:dyDescent="0.25">
      <c r="B36" s="2"/>
      <c r="C36" s="165">
        <v>42156</v>
      </c>
      <c r="D36" s="162">
        <v>0.27272727272727271</v>
      </c>
      <c r="E36" s="162">
        <v>0.72727272727272729</v>
      </c>
      <c r="F36" s="162">
        <v>0</v>
      </c>
      <c r="G36" s="162">
        <v>0.45454545454545453</v>
      </c>
      <c r="H36" s="162">
        <v>0.54545454545454541</v>
      </c>
      <c r="I36" s="162">
        <v>0</v>
      </c>
      <c r="J36" s="216">
        <f t="shared" si="0"/>
        <v>1</v>
      </c>
      <c r="AB36" s="4"/>
      <c r="AC36" s="160"/>
      <c r="AD36" s="161"/>
    </row>
    <row r="37" spans="2:30" x14ac:dyDescent="0.25">
      <c r="B37" s="2"/>
      <c r="C37" s="165">
        <v>42248</v>
      </c>
      <c r="D37" s="162">
        <v>0.22222222222222221</v>
      </c>
      <c r="E37" s="162">
        <v>0.77777777777777779</v>
      </c>
      <c r="F37" s="162">
        <v>0</v>
      </c>
      <c r="G37" s="162">
        <v>0.33333333333333331</v>
      </c>
      <c r="H37" s="162">
        <v>0.66666666666666663</v>
      </c>
      <c r="I37" s="162">
        <v>0</v>
      </c>
      <c r="J37" s="216">
        <f t="shared" si="0"/>
        <v>1</v>
      </c>
      <c r="AB37" s="4"/>
      <c r="AC37" s="160"/>
      <c r="AD37" s="161"/>
    </row>
    <row r="38" spans="2:30" x14ac:dyDescent="0.25">
      <c r="B38" s="2"/>
      <c r="C38" s="165">
        <v>42339</v>
      </c>
      <c r="D38" s="162">
        <v>0.2</v>
      </c>
      <c r="E38" s="162">
        <v>0.8</v>
      </c>
      <c r="F38" s="162">
        <v>0</v>
      </c>
      <c r="G38" s="162">
        <v>0.2</v>
      </c>
      <c r="H38" s="162">
        <v>0.8</v>
      </c>
      <c r="I38" s="162">
        <v>0</v>
      </c>
      <c r="J38" s="216">
        <f t="shared" si="0"/>
        <v>1</v>
      </c>
      <c r="AB38" s="4"/>
      <c r="AC38" s="160"/>
      <c r="AD38" s="161"/>
    </row>
    <row r="39" spans="2:30" x14ac:dyDescent="0.25">
      <c r="B39" s="2"/>
      <c r="C39" s="165">
        <v>42430</v>
      </c>
      <c r="D39" s="162">
        <v>0.2857142857142857</v>
      </c>
      <c r="E39" s="162">
        <v>0.5714285714285714</v>
      </c>
      <c r="F39" s="162">
        <v>0.14285714285714285</v>
      </c>
      <c r="G39" s="162">
        <v>0.375</v>
      </c>
      <c r="H39" s="162">
        <v>0.5</v>
      </c>
      <c r="I39" s="162">
        <v>0.125</v>
      </c>
      <c r="J39" s="216">
        <f t="shared" si="0"/>
        <v>1</v>
      </c>
      <c r="AB39" s="4"/>
      <c r="AC39" s="160"/>
      <c r="AD39" s="161"/>
    </row>
    <row r="40" spans="2:30" x14ac:dyDescent="0.25">
      <c r="B40" s="2"/>
      <c r="C40" s="165">
        <v>42522</v>
      </c>
      <c r="D40" s="162">
        <v>0.2857142857142857</v>
      </c>
      <c r="E40" s="162">
        <v>0.7142857142857143</v>
      </c>
      <c r="F40" s="162">
        <v>0</v>
      </c>
      <c r="G40" s="162">
        <v>0.42857142857142855</v>
      </c>
      <c r="H40" s="162">
        <v>0.5714285714285714</v>
      </c>
      <c r="I40" s="162">
        <v>0</v>
      </c>
      <c r="J40" s="216">
        <f t="shared" si="0"/>
        <v>1</v>
      </c>
      <c r="AB40" s="4"/>
      <c r="AC40" s="160"/>
      <c r="AD40" s="161"/>
    </row>
    <row r="41" spans="2:30" x14ac:dyDescent="0.25">
      <c r="B41" s="2"/>
      <c r="C41" s="165">
        <v>42614</v>
      </c>
      <c r="D41" s="162">
        <v>0</v>
      </c>
      <c r="E41" s="162">
        <v>1</v>
      </c>
      <c r="F41" s="162">
        <v>0</v>
      </c>
      <c r="G41" s="162">
        <v>0</v>
      </c>
      <c r="H41" s="162">
        <v>1</v>
      </c>
      <c r="I41" s="162">
        <v>0</v>
      </c>
      <c r="J41" s="216">
        <f t="shared" si="0"/>
        <v>1</v>
      </c>
      <c r="AB41" s="4"/>
      <c r="AC41" s="160"/>
      <c r="AD41" s="161"/>
    </row>
    <row r="42" spans="2:30" x14ac:dyDescent="0.25">
      <c r="B42" s="2"/>
      <c r="C42" s="165">
        <v>42705</v>
      </c>
      <c r="D42" s="162">
        <v>0</v>
      </c>
      <c r="E42" s="162">
        <v>1</v>
      </c>
      <c r="F42" s="162">
        <v>0</v>
      </c>
      <c r="G42" s="162">
        <v>0</v>
      </c>
      <c r="H42" s="162">
        <v>1</v>
      </c>
      <c r="I42" s="162">
        <v>0</v>
      </c>
      <c r="J42" s="216">
        <f t="shared" si="0"/>
        <v>1</v>
      </c>
      <c r="AB42" s="4"/>
      <c r="AC42" s="160"/>
      <c r="AD42" s="161"/>
    </row>
    <row r="43" spans="2:30" x14ac:dyDescent="0.25">
      <c r="B43" s="2"/>
      <c r="C43" s="165">
        <v>42795</v>
      </c>
      <c r="D43" s="162">
        <v>0.375</v>
      </c>
      <c r="E43" s="162">
        <v>0.5</v>
      </c>
      <c r="F43" s="162">
        <v>0.125</v>
      </c>
      <c r="G43" s="162">
        <v>0.25</v>
      </c>
      <c r="H43" s="162">
        <v>0.75</v>
      </c>
      <c r="I43" s="162">
        <v>0</v>
      </c>
      <c r="J43" s="216">
        <f t="shared" si="0"/>
        <v>1</v>
      </c>
      <c r="AB43" s="4"/>
      <c r="AC43" s="160"/>
      <c r="AD43" s="161"/>
    </row>
    <row r="44" spans="2:30" x14ac:dyDescent="0.25">
      <c r="B44" s="2"/>
      <c r="C44" s="165">
        <v>42887</v>
      </c>
      <c r="D44" s="162">
        <v>0</v>
      </c>
      <c r="E44" s="162">
        <v>0.88888888888888884</v>
      </c>
      <c r="F44" s="162">
        <v>0.1111111111111111</v>
      </c>
      <c r="G44" s="162">
        <v>0.1111111111111111</v>
      </c>
      <c r="H44" s="162">
        <v>0.88888888888888884</v>
      </c>
      <c r="I44" s="162">
        <v>0</v>
      </c>
      <c r="J44" s="216">
        <f t="shared" si="0"/>
        <v>1</v>
      </c>
      <c r="AB44" s="4"/>
      <c r="AC44" s="160"/>
      <c r="AD44" s="161"/>
    </row>
    <row r="45" spans="2:30" x14ac:dyDescent="0.25">
      <c r="B45" s="2"/>
      <c r="C45" s="165">
        <v>42979</v>
      </c>
      <c r="D45" s="162">
        <v>0.33333333333333331</v>
      </c>
      <c r="E45" s="162">
        <v>0.55555555555555558</v>
      </c>
      <c r="F45" s="162">
        <v>0.1111111111111111</v>
      </c>
      <c r="G45" s="162">
        <v>0.22222222222222221</v>
      </c>
      <c r="H45" s="162">
        <v>0.77777777777777779</v>
      </c>
      <c r="I45" s="162">
        <v>0</v>
      </c>
      <c r="J45" s="216">
        <f t="shared" si="0"/>
        <v>1</v>
      </c>
      <c r="AB45" s="4"/>
      <c r="AC45" s="160"/>
      <c r="AD45" s="161"/>
    </row>
    <row r="46" spans="2:30" x14ac:dyDescent="0.25">
      <c r="B46" s="2"/>
      <c r="C46" s="165">
        <v>43070</v>
      </c>
      <c r="D46" s="162">
        <v>0.75</v>
      </c>
      <c r="E46" s="162">
        <v>0.25</v>
      </c>
      <c r="F46" s="162">
        <v>0</v>
      </c>
      <c r="G46" s="162">
        <v>0.4</v>
      </c>
      <c r="H46" s="162">
        <v>0.6</v>
      </c>
      <c r="I46" s="162">
        <v>0</v>
      </c>
      <c r="J46" s="216">
        <f t="shared" si="0"/>
        <v>1</v>
      </c>
      <c r="AB46" s="4"/>
      <c r="AC46" s="160"/>
      <c r="AD46" s="161"/>
    </row>
    <row r="47" spans="2:30" x14ac:dyDescent="0.25">
      <c r="B47" s="2"/>
      <c r="C47" s="165">
        <v>43160</v>
      </c>
      <c r="D47" s="162">
        <v>0.14285714285714285</v>
      </c>
      <c r="E47" s="162">
        <v>0.8571428571428571</v>
      </c>
      <c r="F47" s="162">
        <v>0</v>
      </c>
      <c r="G47" s="162">
        <v>0</v>
      </c>
      <c r="H47" s="162">
        <v>0.8571428571428571</v>
      </c>
      <c r="I47" s="162">
        <v>0.14285714285714285</v>
      </c>
      <c r="J47" s="216">
        <f t="shared" si="0"/>
        <v>1</v>
      </c>
      <c r="AB47" s="4"/>
      <c r="AC47" s="160"/>
      <c r="AD47" s="161"/>
    </row>
    <row r="48" spans="2:30" x14ac:dyDescent="0.25">
      <c r="B48" s="2"/>
      <c r="C48" s="165">
        <v>43252</v>
      </c>
      <c r="D48" s="162">
        <v>0.5</v>
      </c>
      <c r="E48" s="162">
        <v>0.5</v>
      </c>
      <c r="F48" s="162">
        <v>0</v>
      </c>
      <c r="G48" s="162">
        <v>0</v>
      </c>
      <c r="H48" s="162">
        <v>1</v>
      </c>
      <c r="I48" s="162">
        <v>0</v>
      </c>
      <c r="J48" s="216">
        <f t="shared" si="0"/>
        <v>1</v>
      </c>
      <c r="AB48" s="4"/>
      <c r="AC48" s="160"/>
      <c r="AD48" s="161"/>
    </row>
    <row r="49" spans="2:30" x14ac:dyDescent="0.25">
      <c r="B49" s="2"/>
      <c r="C49" s="165">
        <v>43344</v>
      </c>
      <c r="D49" s="162">
        <v>0.16666666666666666</v>
      </c>
      <c r="E49" s="162">
        <v>0.83333333333333337</v>
      </c>
      <c r="F49" s="162">
        <v>0</v>
      </c>
      <c r="G49" s="257">
        <v>0</v>
      </c>
      <c r="H49" s="257">
        <v>0.83333333333333337</v>
      </c>
      <c r="I49" s="257">
        <v>0.16666666666666666</v>
      </c>
      <c r="J49" s="216">
        <f t="shared" si="0"/>
        <v>1</v>
      </c>
      <c r="AB49" s="4"/>
      <c r="AC49" s="160"/>
      <c r="AD49" s="161"/>
    </row>
    <row r="50" spans="2:30" x14ac:dyDescent="0.25">
      <c r="B50" s="2"/>
      <c r="C50" s="165">
        <v>43435</v>
      </c>
      <c r="D50" s="162">
        <v>0.2</v>
      </c>
      <c r="E50" s="162">
        <v>0.8</v>
      </c>
      <c r="F50" s="162">
        <v>0</v>
      </c>
      <c r="G50" s="162">
        <v>0</v>
      </c>
      <c r="H50" s="162">
        <v>1</v>
      </c>
      <c r="I50" s="162">
        <v>0</v>
      </c>
      <c r="J50" s="165"/>
      <c r="AB50" s="4"/>
      <c r="AC50" s="160"/>
      <c r="AD50" s="161"/>
    </row>
    <row r="51" spans="2:30" x14ac:dyDescent="0.25">
      <c r="B51" s="2"/>
      <c r="C51" s="165">
        <v>43525</v>
      </c>
      <c r="D51" s="162">
        <v>0</v>
      </c>
      <c r="E51" s="162">
        <v>1</v>
      </c>
      <c r="F51" s="162">
        <v>0</v>
      </c>
      <c r="G51" s="163"/>
      <c r="H51" s="163"/>
      <c r="I51" s="163"/>
      <c r="J51" s="165"/>
      <c r="AB51" s="4"/>
      <c r="AC51" s="160"/>
      <c r="AD51" s="161"/>
    </row>
    <row r="52" spans="2:30" x14ac:dyDescent="0.25">
      <c r="B52" s="2"/>
      <c r="C52" s="165"/>
      <c r="D52" s="162"/>
      <c r="E52" s="162"/>
      <c r="F52" s="162"/>
      <c r="G52" s="163"/>
      <c r="H52" s="163"/>
      <c r="I52" s="163"/>
      <c r="J52" s="165"/>
      <c r="AB52" s="4"/>
      <c r="AC52" s="160"/>
      <c r="AD52" s="161"/>
    </row>
    <row r="53" spans="2:30" x14ac:dyDescent="0.25">
      <c r="B53" s="20" t="s">
        <v>125</v>
      </c>
      <c r="C53" s="168"/>
      <c r="D53" s="169"/>
      <c r="E53" s="169"/>
      <c r="F53" s="169"/>
      <c r="G53" s="169"/>
      <c r="H53" s="169"/>
      <c r="I53" s="166"/>
      <c r="J53" s="20"/>
      <c r="K53" s="22"/>
      <c r="L53" s="168"/>
      <c r="M53" s="169"/>
      <c r="N53" s="169"/>
      <c r="O53" s="169"/>
      <c r="P53" s="169"/>
      <c r="Q53" s="170"/>
      <c r="AB53" s="4"/>
      <c r="AC53" s="160"/>
      <c r="AD53" s="161"/>
    </row>
    <row r="54" spans="2:30" x14ac:dyDescent="0.25">
      <c r="B54" s="20" t="s">
        <v>126</v>
      </c>
      <c r="C54" s="168"/>
      <c r="D54" s="169"/>
      <c r="E54" s="169"/>
      <c r="F54" s="169"/>
      <c r="G54" s="169"/>
      <c r="H54" s="169"/>
      <c r="J54" s="20"/>
      <c r="K54" s="22"/>
      <c r="L54" s="168"/>
      <c r="M54" s="169"/>
      <c r="N54" s="169"/>
      <c r="O54" s="169"/>
      <c r="P54" s="169"/>
      <c r="Q54" s="170"/>
      <c r="AB54" s="4"/>
      <c r="AC54" s="160"/>
      <c r="AD54" s="161"/>
    </row>
    <row r="55" spans="2:30" x14ac:dyDescent="0.25">
      <c r="B55" s="258" t="s">
        <v>102</v>
      </c>
      <c r="C55" s="168"/>
      <c r="D55" s="172"/>
      <c r="E55" s="172"/>
      <c r="F55" s="172"/>
      <c r="G55" s="169"/>
      <c r="H55" s="169"/>
      <c r="J55" s="20"/>
      <c r="K55" s="22"/>
      <c r="L55" s="168"/>
      <c r="M55" s="172"/>
      <c r="N55" s="172"/>
      <c r="O55" s="172"/>
      <c r="P55" s="169"/>
      <c r="Q55" s="170"/>
      <c r="AB55" s="4"/>
      <c r="AC55" s="160"/>
      <c r="AD55" s="161"/>
    </row>
    <row r="56" spans="2:30" x14ac:dyDescent="0.25">
      <c r="B56" s="20"/>
      <c r="C56" s="168"/>
      <c r="D56" s="172"/>
      <c r="E56" s="172"/>
      <c r="F56" s="172"/>
      <c r="G56" s="172"/>
      <c r="H56" s="172"/>
      <c r="J56" s="23"/>
      <c r="K56" s="22"/>
      <c r="L56" s="168"/>
      <c r="M56" s="172"/>
      <c r="N56" s="172"/>
      <c r="O56" s="172"/>
      <c r="P56" s="172"/>
      <c r="Q56" s="173"/>
      <c r="AB56" s="4"/>
      <c r="AC56" s="160"/>
      <c r="AD56" s="161"/>
    </row>
    <row r="57" spans="2:30" x14ac:dyDescent="0.25">
      <c r="B57" s="20"/>
      <c r="C57" s="168"/>
      <c r="D57" s="172"/>
      <c r="E57" s="172"/>
      <c r="F57" s="172"/>
      <c r="G57" s="172"/>
      <c r="H57" s="172"/>
      <c r="I57" s="158"/>
      <c r="J57" s="20"/>
      <c r="K57" s="22"/>
      <c r="L57" s="168"/>
      <c r="M57" s="172"/>
      <c r="N57" s="172"/>
      <c r="O57" s="172"/>
      <c r="P57" s="172"/>
      <c r="Q57" s="173"/>
      <c r="AB57" s="4"/>
      <c r="AC57" s="160"/>
      <c r="AD57" s="161"/>
    </row>
    <row r="58" spans="2:30" x14ac:dyDescent="0.25">
      <c r="B58" s="20"/>
      <c r="C58" s="168"/>
      <c r="D58" s="172"/>
      <c r="E58" s="172"/>
      <c r="F58" s="172"/>
      <c r="G58" s="172"/>
      <c r="H58" s="172"/>
      <c r="I58" s="158"/>
      <c r="J58" s="20"/>
      <c r="K58" s="22"/>
      <c r="L58" s="168"/>
      <c r="M58" s="172"/>
      <c r="N58" s="172"/>
      <c r="O58" s="172"/>
      <c r="P58" s="172"/>
      <c r="Q58" s="173"/>
      <c r="AB58" s="4"/>
      <c r="AC58" s="160"/>
      <c r="AD58" s="161"/>
    </row>
    <row r="59" spans="2:30" x14ac:dyDescent="0.25">
      <c r="B59" s="20"/>
      <c r="C59" s="174"/>
      <c r="D59" s="175"/>
      <c r="E59" s="175"/>
      <c r="F59" s="175"/>
      <c r="G59" s="172"/>
      <c r="H59" s="172"/>
      <c r="I59" s="158"/>
      <c r="J59" s="20"/>
      <c r="K59" s="22"/>
      <c r="L59" s="174"/>
      <c r="M59" s="175"/>
      <c r="N59" s="175"/>
      <c r="O59" s="175"/>
      <c r="P59" s="172"/>
      <c r="Q59" s="173"/>
      <c r="AB59" s="4"/>
      <c r="AC59" s="160"/>
      <c r="AD59" s="161"/>
    </row>
    <row r="60" spans="2:30" x14ac:dyDescent="0.25">
      <c r="B60" s="20"/>
      <c r="C60" s="174"/>
      <c r="D60" s="175"/>
      <c r="E60" s="175"/>
      <c r="F60" s="175"/>
      <c r="G60" s="175"/>
      <c r="H60" s="175"/>
      <c r="I60" s="163"/>
      <c r="J60" s="20"/>
      <c r="K60" s="22"/>
      <c r="L60" s="174"/>
      <c r="M60" s="175"/>
      <c r="N60" s="175"/>
      <c r="O60" s="175"/>
      <c r="P60" s="175"/>
      <c r="Q60" s="176"/>
      <c r="AB60" s="4"/>
      <c r="AC60" s="160"/>
      <c r="AD60" s="161"/>
    </row>
    <row r="61" spans="2:30" x14ac:dyDescent="0.25">
      <c r="B61" s="20"/>
      <c r="C61" s="174"/>
      <c r="D61" s="175"/>
      <c r="E61" s="175"/>
      <c r="F61" s="175"/>
      <c r="G61" s="175"/>
      <c r="H61" s="175"/>
      <c r="I61" s="163"/>
      <c r="J61" s="20"/>
      <c r="K61" s="22"/>
      <c r="L61" s="174"/>
      <c r="M61" s="175"/>
      <c r="N61" s="175"/>
      <c r="O61" s="175"/>
      <c r="P61" s="175"/>
      <c r="Q61" s="176"/>
      <c r="AB61" s="4"/>
      <c r="AD61" s="161"/>
    </row>
    <row r="62" spans="2:30" x14ac:dyDescent="0.25">
      <c r="B62" s="20"/>
      <c r="C62" s="174"/>
      <c r="D62" s="177"/>
      <c r="E62" s="177"/>
      <c r="F62" s="177"/>
      <c r="G62" s="177"/>
      <c r="H62" s="177"/>
      <c r="I62" s="179"/>
      <c r="J62" s="20"/>
      <c r="K62" s="20"/>
      <c r="L62" s="174"/>
      <c r="M62" s="177"/>
      <c r="N62" s="177"/>
      <c r="O62" s="177"/>
      <c r="P62" s="177"/>
      <c r="Q62" s="178"/>
      <c r="AD62" s="161"/>
    </row>
    <row r="63" spans="2:30" x14ac:dyDescent="0.25">
      <c r="B63" s="20"/>
      <c r="C63" s="168"/>
      <c r="D63" s="180"/>
      <c r="E63" s="180"/>
      <c r="F63" s="180"/>
      <c r="G63" s="180"/>
      <c r="H63" s="180"/>
      <c r="I63" s="182"/>
      <c r="J63" s="20"/>
      <c r="K63" s="20"/>
      <c r="L63" s="168"/>
      <c r="M63" s="180"/>
      <c r="N63" s="180"/>
      <c r="O63" s="180"/>
      <c r="P63" s="180"/>
      <c r="Q63" s="181"/>
    </row>
    <row r="64" spans="2:30" x14ac:dyDescent="0.25">
      <c r="B64" s="20"/>
      <c r="C64" s="183"/>
      <c r="D64" s="20"/>
      <c r="E64" s="20"/>
      <c r="F64" s="20"/>
      <c r="G64" s="20"/>
      <c r="H64" s="259"/>
      <c r="I64" s="185"/>
      <c r="J64" s="20"/>
      <c r="K64" s="22"/>
      <c r="L64" s="183"/>
      <c r="M64" s="20"/>
      <c r="N64" s="20"/>
      <c r="O64" s="20"/>
      <c r="P64" s="20"/>
      <c r="Q64" s="184"/>
    </row>
    <row r="65" spans="2:30" x14ac:dyDescent="0.25">
      <c r="B65" s="20"/>
      <c r="C65" s="183"/>
      <c r="D65" s="21"/>
      <c r="E65" s="21"/>
      <c r="F65" s="21"/>
      <c r="G65" s="21"/>
      <c r="H65" s="21"/>
      <c r="I65" s="9"/>
      <c r="J65" s="20"/>
      <c r="K65" s="22"/>
      <c r="L65" s="183"/>
      <c r="M65" s="21"/>
      <c r="N65" s="21"/>
      <c r="O65" s="21"/>
      <c r="P65" s="21"/>
      <c r="Q65" s="133"/>
      <c r="AC65" s="370"/>
      <c r="AD65" s="370"/>
    </row>
    <row r="66" spans="2:30" x14ac:dyDescent="0.25">
      <c r="B66" s="20"/>
      <c r="C66" s="186"/>
      <c r="D66" s="379"/>
      <c r="E66" s="379"/>
      <c r="F66" s="379"/>
      <c r="G66" s="187"/>
      <c r="H66" s="187"/>
      <c r="I66" s="189"/>
      <c r="J66" s="20"/>
      <c r="K66" s="22"/>
      <c r="L66" s="186"/>
      <c r="M66" s="379"/>
      <c r="N66" s="379"/>
      <c r="O66" s="379"/>
      <c r="P66" s="187"/>
      <c r="Q66" s="188"/>
      <c r="AC66" s="159"/>
      <c r="AD66" s="159"/>
    </row>
    <row r="67" spans="2:30" x14ac:dyDescent="0.25">
      <c r="B67" s="20"/>
      <c r="C67" s="186"/>
      <c r="D67" s="190"/>
      <c r="E67" s="190"/>
      <c r="F67" s="190"/>
      <c r="G67" s="190"/>
      <c r="H67" s="190"/>
      <c r="I67" s="192"/>
      <c r="J67" s="20"/>
      <c r="K67" s="22"/>
      <c r="L67" s="186"/>
      <c r="M67" s="190"/>
      <c r="N67" s="190"/>
      <c r="O67" s="190"/>
      <c r="P67" s="190"/>
      <c r="Q67" s="191"/>
      <c r="AB67" s="4"/>
      <c r="AC67" s="160"/>
      <c r="AD67" s="161"/>
    </row>
    <row r="68" spans="2:30" x14ac:dyDescent="0.25">
      <c r="B68" s="20"/>
      <c r="C68" s="193"/>
      <c r="D68" s="194"/>
      <c r="E68" s="194"/>
      <c r="F68" s="194"/>
      <c r="G68" s="22"/>
      <c r="H68" s="260"/>
      <c r="I68" s="196"/>
      <c r="J68" s="20"/>
      <c r="K68" s="22"/>
      <c r="L68" s="193"/>
      <c r="M68" s="194"/>
      <c r="N68" s="194"/>
      <c r="O68" s="194"/>
      <c r="P68" s="22"/>
      <c r="Q68" s="195"/>
      <c r="AB68" s="4"/>
      <c r="AC68" s="160"/>
      <c r="AD68" s="161"/>
    </row>
    <row r="69" spans="2:30" x14ac:dyDescent="0.25">
      <c r="B69" s="20"/>
      <c r="C69" s="193"/>
      <c r="D69" s="194"/>
      <c r="E69" s="194"/>
      <c r="F69" s="194"/>
      <c r="G69" s="194"/>
      <c r="H69" s="194"/>
      <c r="I69" s="198"/>
      <c r="J69" s="20"/>
      <c r="K69" s="22"/>
      <c r="L69" s="193"/>
      <c r="M69" s="194"/>
      <c r="N69" s="194"/>
      <c r="O69" s="194"/>
      <c r="P69" s="194"/>
      <c r="Q69" s="197"/>
      <c r="AB69" s="4"/>
      <c r="AC69" s="160"/>
      <c r="AD69" s="161"/>
    </row>
    <row r="70" spans="2:30" x14ac:dyDescent="0.25">
      <c r="B70" s="20"/>
      <c r="C70" s="193"/>
      <c r="D70" s="194"/>
      <c r="E70" s="194"/>
      <c r="F70" s="194"/>
      <c r="G70" s="194"/>
      <c r="H70" s="194"/>
      <c r="I70" s="198"/>
      <c r="J70" s="20"/>
      <c r="K70" s="22"/>
      <c r="L70" s="193"/>
      <c r="M70" s="194"/>
      <c r="N70" s="194"/>
      <c r="O70" s="194"/>
      <c r="P70" s="194"/>
      <c r="Q70" s="197"/>
      <c r="AB70" s="4"/>
      <c r="AC70" s="160"/>
      <c r="AD70" s="161"/>
    </row>
    <row r="71" spans="2:30" x14ac:dyDescent="0.25">
      <c r="B71" s="20"/>
      <c r="C71" s="193"/>
      <c r="D71" s="194"/>
      <c r="E71" s="194"/>
      <c r="F71" s="194"/>
      <c r="G71" s="194"/>
      <c r="H71" s="194"/>
      <c r="I71" s="198"/>
      <c r="J71" s="20"/>
      <c r="K71" s="22"/>
      <c r="L71" s="193"/>
      <c r="M71" s="194"/>
      <c r="N71" s="194"/>
      <c r="O71" s="194"/>
      <c r="P71" s="194"/>
      <c r="Q71" s="197"/>
      <c r="AB71" s="4"/>
      <c r="AC71" s="160"/>
      <c r="AD71" s="161"/>
    </row>
    <row r="72" spans="2:30" x14ac:dyDescent="0.25">
      <c r="B72" s="20"/>
      <c r="C72" s="193"/>
      <c r="D72" s="194"/>
      <c r="E72" s="194"/>
      <c r="F72" s="194"/>
      <c r="G72" s="194"/>
      <c r="H72" s="194"/>
      <c r="I72" s="198"/>
      <c r="J72" s="20"/>
      <c r="K72" s="22"/>
      <c r="L72" s="193"/>
      <c r="M72" s="194"/>
      <c r="N72" s="194"/>
      <c r="O72" s="194"/>
      <c r="P72" s="194"/>
      <c r="Q72" s="197"/>
      <c r="AB72" s="4"/>
      <c r="AC72" s="160"/>
      <c r="AD72" s="161"/>
    </row>
    <row r="73" spans="2:30" x14ac:dyDescent="0.25">
      <c r="B73" s="20"/>
      <c r="C73" s="193"/>
      <c r="D73" s="194"/>
      <c r="E73" s="194"/>
      <c r="F73" s="194"/>
      <c r="G73" s="194"/>
      <c r="H73" s="194"/>
      <c r="I73" s="198"/>
      <c r="J73" s="20"/>
      <c r="K73" s="22"/>
      <c r="L73" s="193"/>
      <c r="M73" s="194"/>
      <c r="N73" s="194"/>
      <c r="O73" s="194"/>
      <c r="P73" s="194"/>
      <c r="Q73" s="197"/>
      <c r="AB73" s="4"/>
      <c r="AC73" s="160"/>
      <c r="AD73" s="161"/>
    </row>
    <row r="74" spans="2:30" x14ac:dyDescent="0.25">
      <c r="B74" s="20"/>
      <c r="C74" s="193"/>
      <c r="D74" s="194"/>
      <c r="E74" s="194"/>
      <c r="F74" s="194"/>
      <c r="G74" s="194"/>
      <c r="H74" s="194"/>
      <c r="I74" s="198"/>
      <c r="J74" s="20"/>
      <c r="K74" s="22"/>
      <c r="L74" s="193"/>
      <c r="M74" s="194"/>
      <c r="N74" s="194"/>
      <c r="O74" s="194"/>
      <c r="P74" s="194"/>
      <c r="Q74" s="197"/>
      <c r="AB74" s="4"/>
      <c r="AC74" s="160"/>
      <c r="AD74" s="161"/>
    </row>
    <row r="75" spans="2:30" x14ac:dyDescent="0.25">
      <c r="B75" s="20"/>
      <c r="C75" s="193"/>
      <c r="D75" s="194"/>
      <c r="E75" s="194"/>
      <c r="F75" s="194"/>
      <c r="G75" s="194"/>
      <c r="H75" s="194"/>
      <c r="I75" s="198"/>
      <c r="J75" s="20"/>
      <c r="K75" s="199"/>
      <c r="L75" s="193"/>
      <c r="M75" s="194"/>
      <c r="N75" s="194"/>
      <c r="O75" s="194"/>
      <c r="P75" s="194"/>
      <c r="Q75" s="197"/>
      <c r="AB75" s="4"/>
      <c r="AC75" s="160"/>
      <c r="AD75" s="161"/>
    </row>
    <row r="76" spans="2:30" x14ac:dyDescent="0.25">
      <c r="B76" s="20"/>
      <c r="C76" s="193"/>
      <c r="D76" s="194"/>
      <c r="E76" s="194"/>
      <c r="F76" s="194"/>
      <c r="G76" s="194"/>
      <c r="H76" s="194"/>
      <c r="I76" s="198"/>
      <c r="J76" s="20"/>
      <c r="K76" s="199"/>
      <c r="L76" s="193"/>
      <c r="M76" s="194"/>
      <c r="N76" s="194"/>
      <c r="O76" s="194"/>
      <c r="P76" s="194"/>
      <c r="Q76" s="197"/>
      <c r="AB76" s="4"/>
      <c r="AC76" s="160"/>
      <c r="AD76" s="161"/>
    </row>
    <row r="77" spans="2:30" x14ac:dyDescent="0.25">
      <c r="B77" s="20"/>
      <c r="C77" s="174"/>
      <c r="D77" s="200"/>
      <c r="E77" s="200"/>
      <c r="F77" s="200"/>
      <c r="G77" s="194"/>
      <c r="H77" s="194"/>
      <c r="I77" s="198"/>
      <c r="J77" s="20"/>
      <c r="K77" s="199"/>
      <c r="L77" s="174"/>
      <c r="M77" s="200"/>
      <c r="N77" s="200"/>
      <c r="O77" s="200"/>
      <c r="P77" s="194"/>
      <c r="Q77" s="197"/>
      <c r="AB77" s="4"/>
      <c r="AC77" s="160"/>
      <c r="AD77" s="161"/>
    </row>
    <row r="78" spans="2:30" x14ac:dyDescent="0.25">
      <c r="B78" s="20"/>
      <c r="C78" s="193"/>
      <c r="D78" s="200"/>
      <c r="E78" s="200"/>
      <c r="F78" s="200"/>
      <c r="G78" s="200"/>
      <c r="H78" s="200"/>
      <c r="I78" s="202"/>
      <c r="J78" s="20"/>
      <c r="K78" s="20"/>
      <c r="L78" s="193"/>
      <c r="M78" s="200"/>
      <c r="N78" s="200"/>
      <c r="O78" s="200"/>
      <c r="P78" s="200"/>
      <c r="Q78" s="201"/>
      <c r="AB78" s="4"/>
      <c r="AD78" s="161"/>
    </row>
    <row r="79" spans="2:30" x14ac:dyDescent="0.25">
      <c r="B79" s="20"/>
      <c r="C79" s="174"/>
      <c r="D79" s="200"/>
      <c r="E79" s="200"/>
      <c r="F79" s="200"/>
      <c r="G79" s="200"/>
      <c r="H79" s="200"/>
      <c r="I79" s="202"/>
      <c r="J79" s="20"/>
      <c r="K79" s="20"/>
      <c r="L79" s="174"/>
      <c r="M79" s="200"/>
      <c r="N79" s="200"/>
      <c r="O79" s="200"/>
      <c r="P79" s="200"/>
      <c r="Q79" s="201"/>
      <c r="AD79" s="161"/>
    </row>
    <row r="80" spans="2:30" x14ac:dyDescent="0.25">
      <c r="B80" s="20"/>
      <c r="C80" s="174"/>
      <c r="D80" s="200"/>
      <c r="E80" s="200"/>
      <c r="F80" s="200"/>
      <c r="G80" s="200"/>
      <c r="H80" s="200"/>
      <c r="I80" s="202"/>
      <c r="J80" s="20"/>
      <c r="K80" s="20"/>
      <c r="L80" s="174"/>
      <c r="M80" s="200"/>
      <c r="N80" s="200"/>
      <c r="O80" s="200"/>
      <c r="P80" s="200"/>
      <c r="Q80" s="201"/>
    </row>
    <row r="81" spans="1:30" x14ac:dyDescent="0.25">
      <c r="B81" s="20" t="s">
        <v>103</v>
      </c>
      <c r="C81" s="193"/>
      <c r="D81" s="203"/>
      <c r="E81" s="203"/>
      <c r="F81" s="203"/>
      <c r="G81" s="203"/>
      <c r="H81" s="203"/>
      <c r="I81" s="205"/>
      <c r="J81" s="20"/>
      <c r="K81" s="20"/>
      <c r="L81" s="193"/>
      <c r="M81" s="203"/>
      <c r="N81" s="203"/>
      <c r="O81" s="203"/>
      <c r="P81" s="203"/>
      <c r="Q81" s="204"/>
      <c r="AC81" s="370"/>
      <c r="AD81" s="370"/>
    </row>
    <row r="82" spans="1:30" x14ac:dyDescent="0.25">
      <c r="C82" s="183"/>
      <c r="D82" s="20"/>
      <c r="E82" s="20"/>
      <c r="F82" s="20"/>
      <c r="G82" s="200"/>
      <c r="H82" s="200"/>
      <c r="I82" s="202"/>
      <c r="K82" s="5"/>
      <c r="L82" s="206"/>
      <c r="M82" s="5"/>
      <c r="N82" s="5"/>
      <c r="O82" s="5"/>
      <c r="P82" s="201"/>
      <c r="Q82" s="201"/>
      <c r="AC82" s="159"/>
      <c r="AD82" s="159"/>
    </row>
    <row r="83" spans="1:30" x14ac:dyDescent="0.25">
      <c r="C83" s="183"/>
      <c r="D83" s="21"/>
      <c r="E83" s="21"/>
      <c r="F83" s="21"/>
      <c r="G83" s="21"/>
      <c r="H83" s="21"/>
      <c r="I83" s="9"/>
      <c r="J83" s="24"/>
      <c r="K83" s="5"/>
      <c r="L83" s="206"/>
      <c r="M83" s="133"/>
      <c r="N83" s="133"/>
      <c r="O83" s="133"/>
      <c r="P83" s="133"/>
      <c r="Q83" s="133"/>
      <c r="AB83" s="4"/>
      <c r="AC83" s="160"/>
      <c r="AD83" s="161"/>
    </row>
    <row r="84" spans="1:30" x14ac:dyDescent="0.25">
      <c r="B84" s="261"/>
      <c r="C84" s="183"/>
      <c r="D84" s="187"/>
      <c r="E84" s="187"/>
      <c r="F84" s="187"/>
      <c r="G84" s="187"/>
      <c r="H84" s="187"/>
      <c r="I84" s="189"/>
      <c r="J84" s="5"/>
      <c r="K84" s="5"/>
      <c r="L84" s="206"/>
      <c r="M84" s="380"/>
      <c r="N84" s="380"/>
      <c r="O84" s="380"/>
      <c r="P84" s="188"/>
      <c r="Q84" s="188"/>
      <c r="AB84" s="4"/>
      <c r="AC84" s="160"/>
      <c r="AD84" s="161"/>
    </row>
    <row r="85" spans="1:30" x14ac:dyDescent="0.25">
      <c r="A85" s="212"/>
      <c r="B85" s="207"/>
      <c r="C85" s="5"/>
      <c r="D85" s="191"/>
      <c r="E85" s="191"/>
      <c r="F85" s="191"/>
      <c r="G85" s="191"/>
      <c r="H85" s="191"/>
      <c r="I85" s="192"/>
      <c r="J85" s="207"/>
      <c r="K85" s="5"/>
      <c r="L85" s="5"/>
      <c r="M85" s="191"/>
      <c r="N85" s="191"/>
      <c r="O85" s="191"/>
      <c r="P85" s="191"/>
      <c r="Q85" s="191"/>
      <c r="AB85" s="4"/>
      <c r="AC85" s="160"/>
      <c r="AD85" s="161"/>
    </row>
    <row r="86" spans="1:30" x14ac:dyDescent="0.25">
      <c r="A86" s="212"/>
      <c r="B86" s="208"/>
      <c r="C86" s="211"/>
      <c r="D86" s="173"/>
      <c r="E86" s="173"/>
      <c r="F86" s="173"/>
      <c r="G86" s="6"/>
      <c r="H86" s="6"/>
      <c r="I86" s="2"/>
      <c r="J86" s="208"/>
      <c r="K86" s="14"/>
      <c r="L86" s="209"/>
      <c r="M86" s="210"/>
      <c r="N86" s="173"/>
      <c r="O86" s="173"/>
      <c r="P86" s="6"/>
      <c r="Q86" s="6"/>
      <c r="AB86" s="4"/>
      <c r="AC86" s="160"/>
      <c r="AD86" s="161"/>
    </row>
    <row r="87" spans="1:30" x14ac:dyDescent="0.25">
      <c r="A87" s="212"/>
      <c r="B87" s="5"/>
      <c r="C87" s="211"/>
      <c r="D87" s="173"/>
      <c r="E87" s="173"/>
      <c r="F87" s="173"/>
      <c r="G87" s="173"/>
      <c r="H87" s="173"/>
      <c r="I87" s="158"/>
      <c r="AB87" s="4"/>
      <c r="AC87" s="160"/>
      <c r="AD87" s="161"/>
    </row>
    <row r="88" spans="1:30" x14ac:dyDescent="0.25">
      <c r="A88" s="212"/>
      <c r="C88" s="213"/>
      <c r="D88" s="158"/>
      <c r="E88" s="158"/>
      <c r="F88" s="158"/>
      <c r="G88" s="158"/>
      <c r="H88" s="158"/>
      <c r="I88" s="158"/>
      <c r="AB88" s="4"/>
      <c r="AC88" s="160"/>
      <c r="AD88" s="161"/>
    </row>
    <row r="89" spans="1:30" x14ac:dyDescent="0.25">
      <c r="C89" s="213"/>
      <c r="D89" s="158"/>
      <c r="E89" s="158"/>
      <c r="F89" s="158"/>
      <c r="G89" s="158"/>
      <c r="H89" s="158"/>
      <c r="I89" s="158"/>
      <c r="AB89" s="4"/>
      <c r="AC89" s="160"/>
      <c r="AD89" s="161"/>
    </row>
    <row r="90" spans="1:30" x14ac:dyDescent="0.25">
      <c r="C90" s="213"/>
      <c r="D90" s="158"/>
      <c r="E90" s="158"/>
      <c r="F90" s="158"/>
      <c r="G90" s="158"/>
      <c r="H90" s="158"/>
      <c r="I90" s="158"/>
      <c r="AB90" s="4"/>
      <c r="AC90" s="160"/>
      <c r="AD90" s="161"/>
    </row>
    <row r="91" spans="1:30" x14ac:dyDescent="0.25">
      <c r="C91" s="213"/>
      <c r="D91" s="158"/>
      <c r="E91" s="158"/>
      <c r="F91" s="158"/>
      <c r="G91" s="158"/>
      <c r="H91" s="158"/>
      <c r="I91" s="158"/>
      <c r="AB91" s="4"/>
      <c r="AC91" s="160"/>
      <c r="AD91" s="161"/>
    </row>
    <row r="92" spans="1:30" x14ac:dyDescent="0.25">
      <c r="C92" s="213"/>
      <c r="D92" s="158"/>
      <c r="E92" s="158"/>
      <c r="F92" s="158"/>
      <c r="G92" s="158"/>
      <c r="H92" s="158"/>
      <c r="I92" s="158"/>
      <c r="AB92" s="4"/>
      <c r="AC92" s="160"/>
      <c r="AD92" s="161"/>
    </row>
    <row r="93" spans="1:30" x14ac:dyDescent="0.25">
      <c r="C93" s="213"/>
      <c r="D93" s="158"/>
      <c r="E93" s="158"/>
      <c r="F93" s="158"/>
      <c r="G93" s="158"/>
      <c r="H93" s="158"/>
      <c r="I93" s="158"/>
      <c r="AB93" s="4"/>
      <c r="AC93" s="160"/>
      <c r="AD93" s="161"/>
    </row>
    <row r="94" spans="1:30" x14ac:dyDescent="0.25">
      <c r="C94" s="213"/>
      <c r="D94" s="158"/>
      <c r="E94" s="158"/>
      <c r="F94" s="158"/>
      <c r="G94" s="158"/>
      <c r="H94" s="158"/>
      <c r="I94" s="158"/>
      <c r="AB94" s="4"/>
      <c r="AD94" s="161"/>
    </row>
    <row r="95" spans="1:30" x14ac:dyDescent="0.25">
      <c r="C95" s="157"/>
      <c r="D95" s="212"/>
      <c r="E95" s="212"/>
      <c r="F95" s="212"/>
      <c r="G95" s="158"/>
      <c r="H95" s="158"/>
      <c r="I95" s="158"/>
      <c r="AD95" s="161"/>
    </row>
    <row r="96" spans="1:30" x14ac:dyDescent="0.25">
      <c r="C96" s="213"/>
      <c r="D96" s="212"/>
      <c r="E96" s="212"/>
      <c r="F96" s="212"/>
      <c r="G96" s="212"/>
      <c r="H96" s="212"/>
      <c r="I96" s="212"/>
    </row>
    <row r="97" spans="3:9" x14ac:dyDescent="0.25">
      <c r="C97" s="157"/>
      <c r="D97" s="212"/>
      <c r="E97" s="212"/>
      <c r="F97" s="212"/>
      <c r="G97" s="212"/>
      <c r="H97" s="212"/>
      <c r="I97" s="212"/>
    </row>
    <row r="98" spans="3:9" x14ac:dyDescent="0.25">
      <c r="C98" s="157"/>
      <c r="D98" s="212"/>
      <c r="E98" s="212"/>
      <c r="F98" s="212"/>
      <c r="G98" s="212"/>
      <c r="H98" s="212"/>
      <c r="I98" s="212"/>
    </row>
    <row r="99" spans="3:9" x14ac:dyDescent="0.25">
      <c r="C99" s="213"/>
      <c r="D99" s="205"/>
      <c r="E99" s="205"/>
      <c r="F99" s="205"/>
      <c r="G99" s="205"/>
      <c r="H99" s="205"/>
      <c r="I99" s="205"/>
    </row>
  </sheetData>
  <mergeCells count="11">
    <mergeCell ref="AC23:AD23"/>
    <mergeCell ref="B2:I2"/>
    <mergeCell ref="D4:I4"/>
    <mergeCell ref="D5:F5"/>
    <mergeCell ref="G5:I5"/>
    <mergeCell ref="AC6:AD6"/>
    <mergeCell ref="AC65:AD65"/>
    <mergeCell ref="D66:F66"/>
    <mergeCell ref="M66:O66"/>
    <mergeCell ref="AC81:AD81"/>
    <mergeCell ref="M84:O84"/>
  </mergeCells>
  <pageMargins left="0.7" right="0.7" top="0.75" bottom="0.75" header="0.3" footer="0.3"/>
  <pageSetup scale="4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D100"/>
  <sheetViews>
    <sheetView showGridLines="0" view="pageBreakPreview" topLeftCell="A37" zoomScale="75" zoomScaleNormal="85" zoomScaleSheetLayoutView="75" workbookViewId="0">
      <selection activeCell="K32" sqref="K32"/>
    </sheetView>
  </sheetViews>
  <sheetFormatPr baseColWidth="10" defaultRowHeight="15" x14ac:dyDescent="0.25"/>
  <cols>
    <col min="1" max="6" width="19.7109375" style="1" customWidth="1"/>
    <col min="7" max="7" width="30.7109375" style="1" customWidth="1"/>
    <col min="8" max="8" width="17.85546875" style="1" bestFit="1" customWidth="1"/>
    <col min="9" max="9" width="25.42578125" style="1" bestFit="1" customWidth="1"/>
    <col min="10" max="10" width="11.42578125" style="1"/>
    <col min="11" max="11" width="12.42578125" style="1" bestFit="1" customWidth="1"/>
    <col min="12" max="12" width="13.85546875" style="1" bestFit="1" customWidth="1"/>
    <col min="13" max="27" width="11.42578125" style="1"/>
    <col min="28" max="28" width="11.42578125" style="2"/>
    <col min="29" max="29" width="20" style="2" bestFit="1" customWidth="1"/>
    <col min="30" max="30" width="22.7109375" style="2" customWidth="1"/>
    <col min="31" max="16384" width="11.42578125" style="1"/>
  </cols>
  <sheetData>
    <row r="2" spans="2:30" x14ac:dyDescent="0.25">
      <c r="B2" s="381" t="s">
        <v>104</v>
      </c>
      <c r="C2" s="382"/>
      <c r="D2" s="382"/>
      <c r="E2" s="382"/>
      <c r="F2" s="382"/>
      <c r="G2" s="382"/>
      <c r="H2" s="382"/>
      <c r="I2" s="383"/>
    </row>
    <row r="4" spans="2:30" ht="18.75" x14ac:dyDescent="0.3">
      <c r="B4" s="2"/>
      <c r="C4" s="2"/>
      <c r="D4" s="384" t="s">
        <v>127</v>
      </c>
      <c r="E4" s="384"/>
      <c r="F4" s="384"/>
      <c r="G4" s="384"/>
      <c r="H4" s="384"/>
      <c r="I4" s="384"/>
    </row>
    <row r="5" spans="2:30" ht="80.25" customHeight="1" x14ac:dyDescent="0.25">
      <c r="B5" s="2"/>
      <c r="C5" s="2"/>
      <c r="D5" s="370" t="s">
        <v>96</v>
      </c>
      <c r="E5" s="370"/>
      <c r="F5" s="370"/>
      <c r="G5" s="370" t="s">
        <v>97</v>
      </c>
      <c r="H5" s="370"/>
      <c r="I5" s="370"/>
    </row>
    <row r="6" spans="2:30" x14ac:dyDescent="0.25">
      <c r="B6" s="2"/>
      <c r="C6" s="2"/>
      <c r="D6" s="1" t="s">
        <v>98</v>
      </c>
      <c r="E6" s="1" t="s">
        <v>99</v>
      </c>
      <c r="F6" s="1" t="s">
        <v>100</v>
      </c>
      <c r="G6" s="1" t="s">
        <v>98</v>
      </c>
      <c r="H6" s="1" t="s">
        <v>99</v>
      </c>
      <c r="I6" s="1" t="s">
        <v>100</v>
      </c>
      <c r="J6" s="214" t="s">
        <v>106</v>
      </c>
      <c r="AC6" s="370"/>
      <c r="AD6" s="370"/>
    </row>
    <row r="7" spans="2:30" x14ac:dyDescent="0.25">
      <c r="B7" s="2"/>
      <c r="C7" s="157">
        <v>39539</v>
      </c>
      <c r="D7" s="162">
        <v>0.42857139999999999</v>
      </c>
      <c r="E7" s="162">
        <v>0.57142859999999995</v>
      </c>
      <c r="F7" s="162">
        <v>0</v>
      </c>
      <c r="G7" s="215"/>
      <c r="H7" s="215"/>
      <c r="I7" s="215"/>
      <c r="J7" s="216">
        <f t="shared" ref="J7:J50" si="0">+SUM(D7:F7)</f>
        <v>1</v>
      </c>
      <c r="AC7" s="159"/>
      <c r="AD7" s="159"/>
    </row>
    <row r="8" spans="2:30" x14ac:dyDescent="0.25">
      <c r="B8" s="2"/>
      <c r="C8" s="157">
        <v>39630</v>
      </c>
      <c r="D8" s="162">
        <v>0.2</v>
      </c>
      <c r="E8" s="162">
        <v>0.73333329999999997</v>
      </c>
      <c r="F8" s="162">
        <v>6.6666669999999997E-2</v>
      </c>
      <c r="G8" s="162"/>
      <c r="H8" s="162"/>
      <c r="I8" s="162"/>
      <c r="J8" s="216">
        <f t="shared" si="0"/>
        <v>0.99999996999999996</v>
      </c>
      <c r="AB8" s="4"/>
      <c r="AC8" s="160"/>
      <c r="AD8" s="161"/>
    </row>
    <row r="9" spans="2:30" x14ac:dyDescent="0.25">
      <c r="B9" s="2"/>
      <c r="C9" s="157">
        <v>39722</v>
      </c>
      <c r="D9" s="162">
        <v>0.23529410000000001</v>
      </c>
      <c r="E9" s="162">
        <v>0.76470590000000005</v>
      </c>
      <c r="F9" s="162">
        <v>0</v>
      </c>
      <c r="G9" s="162"/>
      <c r="H9" s="162"/>
      <c r="I9" s="162"/>
      <c r="J9" s="216">
        <f t="shared" si="0"/>
        <v>1</v>
      </c>
      <c r="AB9" s="4"/>
      <c r="AC9" s="160"/>
      <c r="AD9" s="161"/>
    </row>
    <row r="10" spans="2:30" x14ac:dyDescent="0.25">
      <c r="B10" s="2"/>
      <c r="C10" s="157">
        <v>39783</v>
      </c>
      <c r="D10" s="162">
        <v>0.35700000000000004</v>
      </c>
      <c r="E10" s="162">
        <v>0.64300000000000002</v>
      </c>
      <c r="F10" s="162">
        <v>0</v>
      </c>
      <c r="G10" s="162"/>
      <c r="H10" s="162"/>
      <c r="I10" s="162"/>
      <c r="J10" s="216">
        <f t="shared" si="0"/>
        <v>1</v>
      </c>
      <c r="AB10" s="4"/>
      <c r="AC10" s="160"/>
      <c r="AD10" s="161"/>
    </row>
    <row r="11" spans="2:30" x14ac:dyDescent="0.25">
      <c r="B11" s="2"/>
      <c r="C11" s="157">
        <v>39873</v>
      </c>
      <c r="D11" s="162">
        <v>0.55600000000000005</v>
      </c>
      <c r="E11" s="162">
        <v>0.44400000000000001</v>
      </c>
      <c r="F11" s="162">
        <v>0</v>
      </c>
      <c r="G11" s="162"/>
      <c r="H11" s="162"/>
      <c r="I11" s="162"/>
      <c r="J11" s="216">
        <f t="shared" si="0"/>
        <v>1</v>
      </c>
      <c r="AB11" s="4"/>
      <c r="AC11" s="160"/>
      <c r="AD11" s="161"/>
    </row>
    <row r="12" spans="2:30" x14ac:dyDescent="0.25">
      <c r="B12" s="2"/>
      <c r="C12" s="157">
        <v>39965</v>
      </c>
      <c r="D12" s="162">
        <v>0.36799999999999999</v>
      </c>
      <c r="E12" s="162">
        <v>0.63200000000000001</v>
      </c>
      <c r="F12" s="162">
        <v>0</v>
      </c>
      <c r="G12" s="162"/>
      <c r="H12" s="162"/>
      <c r="I12" s="162"/>
      <c r="J12" s="216">
        <f t="shared" si="0"/>
        <v>1</v>
      </c>
      <c r="AB12" s="4"/>
      <c r="AC12" s="160"/>
      <c r="AD12" s="161"/>
    </row>
    <row r="13" spans="2:30" x14ac:dyDescent="0.25">
      <c r="B13" s="2"/>
      <c r="C13" s="157">
        <v>40057</v>
      </c>
      <c r="D13" s="162">
        <v>0.44400000000000001</v>
      </c>
      <c r="E13" s="162">
        <v>0.55600000000000005</v>
      </c>
      <c r="F13" s="162">
        <v>0</v>
      </c>
      <c r="G13" s="162"/>
      <c r="H13" s="162"/>
      <c r="I13" s="162"/>
      <c r="J13" s="216">
        <f t="shared" si="0"/>
        <v>1</v>
      </c>
      <c r="AB13" s="4"/>
      <c r="AC13" s="160"/>
      <c r="AD13" s="161"/>
    </row>
    <row r="14" spans="2:30" x14ac:dyDescent="0.25">
      <c r="B14" s="2"/>
      <c r="C14" s="157">
        <v>40148</v>
      </c>
      <c r="D14" s="162">
        <v>0.29399999999999998</v>
      </c>
      <c r="E14" s="162">
        <v>0.70599999999999996</v>
      </c>
      <c r="F14" s="162">
        <v>0</v>
      </c>
      <c r="G14" s="162"/>
      <c r="H14" s="162"/>
      <c r="I14" s="162"/>
      <c r="J14" s="216">
        <f t="shared" si="0"/>
        <v>1</v>
      </c>
      <c r="AB14" s="4"/>
      <c r="AC14" s="160"/>
      <c r="AD14" s="161"/>
    </row>
    <row r="15" spans="2:30" x14ac:dyDescent="0.25">
      <c r="B15" s="2"/>
      <c r="C15" s="157">
        <v>40238</v>
      </c>
      <c r="D15" s="162">
        <v>0.16699999999999998</v>
      </c>
      <c r="E15" s="162">
        <v>0.83299999999999996</v>
      </c>
      <c r="F15" s="162">
        <v>0</v>
      </c>
      <c r="G15" s="162"/>
      <c r="H15" s="162"/>
      <c r="I15" s="162"/>
      <c r="J15" s="216">
        <f t="shared" si="0"/>
        <v>1</v>
      </c>
      <c r="AB15" s="4"/>
      <c r="AC15" s="160"/>
      <c r="AD15" s="161"/>
    </row>
    <row r="16" spans="2:30" x14ac:dyDescent="0.25">
      <c r="B16" s="2"/>
      <c r="C16" s="157">
        <v>40330</v>
      </c>
      <c r="D16" s="162">
        <v>0.27777777777777779</v>
      </c>
      <c r="E16" s="162">
        <v>0.72222222222222221</v>
      </c>
      <c r="F16" s="162">
        <v>0</v>
      </c>
      <c r="G16" s="162"/>
      <c r="H16" s="162"/>
      <c r="I16" s="162"/>
      <c r="J16" s="216">
        <f t="shared" si="0"/>
        <v>1</v>
      </c>
      <c r="AB16" s="4"/>
      <c r="AC16" s="160"/>
      <c r="AD16" s="161"/>
    </row>
    <row r="17" spans="1:30" x14ac:dyDescent="0.25">
      <c r="B17" s="2"/>
      <c r="C17" s="157">
        <v>40422</v>
      </c>
      <c r="D17" s="162">
        <v>0.21052631578947367</v>
      </c>
      <c r="E17" s="162">
        <v>0.78947368421052633</v>
      </c>
      <c r="F17" s="162">
        <v>0</v>
      </c>
      <c r="G17" s="162"/>
      <c r="H17" s="162"/>
      <c r="I17" s="162"/>
      <c r="J17" s="216">
        <f t="shared" si="0"/>
        <v>1</v>
      </c>
      <c r="AB17" s="4"/>
      <c r="AC17" s="160"/>
      <c r="AD17" s="161"/>
    </row>
    <row r="18" spans="1:30" x14ac:dyDescent="0.25">
      <c r="B18" s="2"/>
      <c r="C18" s="157">
        <v>40513</v>
      </c>
      <c r="D18" s="162">
        <v>0.29411764705882354</v>
      </c>
      <c r="E18" s="162">
        <v>0.6470588235294118</v>
      </c>
      <c r="F18" s="162">
        <v>5.8823529411764705E-2</v>
      </c>
      <c r="G18" s="162"/>
      <c r="H18" s="162"/>
      <c r="I18" s="162"/>
      <c r="J18" s="216">
        <f t="shared" si="0"/>
        <v>1</v>
      </c>
      <c r="AB18" s="4"/>
      <c r="AC18" s="160"/>
      <c r="AD18" s="161"/>
    </row>
    <row r="19" spans="1:30" x14ac:dyDescent="0.25">
      <c r="B19" s="2"/>
      <c r="C19" s="157">
        <v>40603</v>
      </c>
      <c r="D19" s="162">
        <v>0.10526315789473684</v>
      </c>
      <c r="E19" s="162">
        <v>0.68421052631578949</v>
      </c>
      <c r="F19" s="162">
        <v>0.21052631578947367</v>
      </c>
      <c r="G19" s="162"/>
      <c r="H19" s="162"/>
      <c r="I19" s="162"/>
      <c r="J19" s="216">
        <f t="shared" si="0"/>
        <v>1</v>
      </c>
      <c r="AB19" s="4"/>
      <c r="AD19" s="161"/>
    </row>
    <row r="20" spans="1:30" x14ac:dyDescent="0.25">
      <c r="A20" s="163"/>
      <c r="C20" s="157">
        <v>40695</v>
      </c>
      <c r="D20" s="162">
        <v>0.16666666666666666</v>
      </c>
      <c r="E20" s="162">
        <v>0.72222222222222221</v>
      </c>
      <c r="F20" s="162">
        <v>0.1111111111111111</v>
      </c>
      <c r="G20" s="162"/>
      <c r="H20" s="162"/>
      <c r="I20" s="162"/>
      <c r="J20" s="216">
        <f t="shared" si="0"/>
        <v>1</v>
      </c>
      <c r="AB20" s="4"/>
      <c r="AD20" s="161"/>
    </row>
    <row r="21" spans="1:30" x14ac:dyDescent="0.25">
      <c r="C21" s="157">
        <v>40787</v>
      </c>
      <c r="D21" s="162">
        <v>0.23809523809523808</v>
      </c>
      <c r="E21" s="162">
        <v>0.66666666666666663</v>
      </c>
      <c r="F21" s="162">
        <v>9.5238095238095233E-2</v>
      </c>
      <c r="G21" s="162"/>
      <c r="H21" s="162"/>
      <c r="I21" s="162"/>
      <c r="J21" s="216">
        <f t="shared" si="0"/>
        <v>0.99999999999999989</v>
      </c>
    </row>
    <row r="22" spans="1:30" x14ac:dyDescent="0.25">
      <c r="B22" s="2"/>
      <c r="C22" s="157">
        <v>40878</v>
      </c>
      <c r="D22" s="162">
        <v>0.14285714285714285</v>
      </c>
      <c r="E22" s="162">
        <v>0.80952380952380953</v>
      </c>
      <c r="F22" s="162">
        <v>4.7619047619047616E-2</v>
      </c>
      <c r="G22" s="162"/>
      <c r="H22" s="162"/>
      <c r="I22" s="162"/>
      <c r="J22" s="216">
        <f t="shared" si="0"/>
        <v>1</v>
      </c>
    </row>
    <row r="23" spans="1:30" x14ac:dyDescent="0.25">
      <c r="B23" s="2"/>
      <c r="C23" s="157">
        <v>40969</v>
      </c>
      <c r="D23" s="162">
        <v>0.14285714285714285</v>
      </c>
      <c r="E23" s="162">
        <v>0.47619047619047616</v>
      </c>
      <c r="F23" s="162">
        <v>0</v>
      </c>
      <c r="G23" s="162">
        <v>0.19047619047619047</v>
      </c>
      <c r="H23" s="162">
        <v>0.76190476190476186</v>
      </c>
      <c r="I23" s="162">
        <v>4.7619047619047616E-2</v>
      </c>
      <c r="J23" s="216">
        <f t="shared" si="0"/>
        <v>0.61904761904761907</v>
      </c>
      <c r="AC23" s="370"/>
      <c r="AD23" s="370"/>
    </row>
    <row r="24" spans="1:30" x14ac:dyDescent="0.25">
      <c r="B24" s="2"/>
      <c r="C24" s="165">
        <v>41061</v>
      </c>
      <c r="D24" s="162">
        <v>0.45419847328244273</v>
      </c>
      <c r="E24" s="162">
        <v>0.54580152671755733</v>
      </c>
      <c r="F24" s="162">
        <v>0</v>
      </c>
      <c r="G24" s="162">
        <v>0.36363636363636365</v>
      </c>
      <c r="H24" s="162">
        <v>0.63636363636363635</v>
      </c>
      <c r="I24" s="162">
        <v>0</v>
      </c>
      <c r="J24" s="216">
        <f t="shared" si="0"/>
        <v>1</v>
      </c>
      <c r="AC24" s="159"/>
      <c r="AD24" s="159"/>
    </row>
    <row r="25" spans="1:30" x14ac:dyDescent="0.25">
      <c r="B25" s="2"/>
      <c r="C25" s="165">
        <v>41153</v>
      </c>
      <c r="D25" s="162">
        <v>0.5</v>
      </c>
      <c r="E25" s="162">
        <v>0.33300000000000002</v>
      </c>
      <c r="F25" s="162">
        <v>0.16699999999999998</v>
      </c>
      <c r="G25" s="162">
        <v>0.5</v>
      </c>
      <c r="H25" s="162">
        <v>0.42</v>
      </c>
      <c r="I25" s="162">
        <v>0.08</v>
      </c>
      <c r="J25" s="216">
        <f t="shared" si="0"/>
        <v>1</v>
      </c>
      <c r="AB25" s="4"/>
      <c r="AC25" s="160"/>
      <c r="AD25" s="161"/>
    </row>
    <row r="26" spans="1:30" x14ac:dyDescent="0.25">
      <c r="B26" s="2"/>
      <c r="C26" s="165">
        <v>41244</v>
      </c>
      <c r="D26" s="162">
        <v>0.38447319778188549</v>
      </c>
      <c r="E26" s="162">
        <v>0.61552680221811462</v>
      </c>
      <c r="F26" s="162">
        <v>0</v>
      </c>
      <c r="G26" s="162">
        <v>0.38500000000000001</v>
      </c>
      <c r="H26" s="162">
        <v>0.61499999999999999</v>
      </c>
      <c r="I26" s="162">
        <v>0</v>
      </c>
      <c r="J26" s="216">
        <f t="shared" si="0"/>
        <v>1</v>
      </c>
      <c r="AB26" s="4"/>
      <c r="AC26" s="160"/>
      <c r="AD26" s="161"/>
    </row>
    <row r="27" spans="1:30" x14ac:dyDescent="0.25">
      <c r="B27" s="2"/>
      <c r="C27" s="165">
        <v>41334</v>
      </c>
      <c r="D27" s="162">
        <v>0.5</v>
      </c>
      <c r="E27" s="162">
        <v>0.41699999999999998</v>
      </c>
      <c r="F27" s="162">
        <v>8.3000000000000004E-2</v>
      </c>
      <c r="G27" s="162">
        <v>0.41699999999999998</v>
      </c>
      <c r="H27" s="162">
        <v>0.5</v>
      </c>
      <c r="I27" s="162">
        <v>8.3000000000000004E-2</v>
      </c>
      <c r="J27" s="216">
        <f t="shared" si="0"/>
        <v>1</v>
      </c>
      <c r="AB27" s="4"/>
      <c r="AC27" s="160"/>
      <c r="AD27" s="161"/>
    </row>
    <row r="28" spans="1:30" x14ac:dyDescent="0.25">
      <c r="B28" s="2"/>
      <c r="C28" s="165">
        <v>41426</v>
      </c>
      <c r="D28" s="162">
        <v>0.44444444444444442</v>
      </c>
      <c r="E28" s="162">
        <v>0.55555555555555558</v>
      </c>
      <c r="F28" s="162">
        <v>0</v>
      </c>
      <c r="G28" s="162">
        <v>0.33333333333333331</v>
      </c>
      <c r="H28" s="162">
        <v>0.66666666666666663</v>
      </c>
      <c r="I28" s="162">
        <v>0</v>
      </c>
      <c r="J28" s="216">
        <f t="shared" si="0"/>
        <v>1</v>
      </c>
      <c r="AB28" s="4"/>
      <c r="AC28" s="160"/>
      <c r="AD28" s="161"/>
    </row>
    <row r="29" spans="1:30" x14ac:dyDescent="0.25">
      <c r="B29" s="2"/>
      <c r="C29" s="165">
        <v>41518</v>
      </c>
      <c r="D29" s="162">
        <v>0.33333333333333331</v>
      </c>
      <c r="E29" s="162">
        <v>0.66666666666666663</v>
      </c>
      <c r="F29" s="162">
        <v>0</v>
      </c>
      <c r="G29" s="162">
        <v>0.25</v>
      </c>
      <c r="H29" s="162">
        <v>0.5</v>
      </c>
      <c r="I29" s="162">
        <v>0.25</v>
      </c>
      <c r="J29" s="216">
        <f t="shared" si="0"/>
        <v>1</v>
      </c>
      <c r="AB29" s="4"/>
      <c r="AC29" s="160"/>
      <c r="AD29" s="161"/>
    </row>
    <row r="30" spans="1:30" x14ac:dyDescent="0.25">
      <c r="B30" s="2"/>
      <c r="C30" s="165">
        <v>41609</v>
      </c>
      <c r="D30" s="162">
        <v>0.42857142857142855</v>
      </c>
      <c r="E30" s="162">
        <v>0.5714285714285714</v>
      </c>
      <c r="F30" s="162">
        <v>0</v>
      </c>
      <c r="G30" s="162">
        <v>0.5714285714285714</v>
      </c>
      <c r="H30" s="162">
        <v>0.42857142857142855</v>
      </c>
      <c r="I30" s="162">
        <v>0</v>
      </c>
      <c r="J30" s="216">
        <f t="shared" si="0"/>
        <v>1</v>
      </c>
      <c r="AB30" s="4"/>
      <c r="AC30" s="160"/>
      <c r="AD30" s="161"/>
    </row>
    <row r="31" spans="1:30" x14ac:dyDescent="0.25">
      <c r="B31" s="2"/>
      <c r="C31" s="165">
        <v>41699</v>
      </c>
      <c r="D31" s="167">
        <v>0.44444444444444442</v>
      </c>
      <c r="E31" s="167">
        <v>0.44444444444444442</v>
      </c>
      <c r="F31" s="167">
        <v>0.1111111111111111</v>
      </c>
      <c r="G31" s="262">
        <v>0.22222222222222221</v>
      </c>
      <c r="H31" s="167">
        <v>0.55555555555555558</v>
      </c>
      <c r="I31" s="167">
        <v>0.22222222222222221</v>
      </c>
      <c r="J31" s="216">
        <f t="shared" si="0"/>
        <v>1</v>
      </c>
      <c r="AB31" s="4"/>
      <c r="AC31" s="160"/>
      <c r="AD31" s="161"/>
    </row>
    <row r="32" spans="1:30" x14ac:dyDescent="0.25">
      <c r="B32" s="2"/>
      <c r="C32" s="165">
        <v>41791</v>
      </c>
      <c r="D32" s="167">
        <v>0.22222222222222221</v>
      </c>
      <c r="E32" s="167">
        <v>0.77777777777777779</v>
      </c>
      <c r="F32" s="167">
        <v>0</v>
      </c>
      <c r="G32" s="262">
        <v>0.33333333333333331</v>
      </c>
      <c r="H32" s="167">
        <v>0.66666666666666663</v>
      </c>
      <c r="I32" s="167">
        <v>0</v>
      </c>
      <c r="J32" s="216">
        <f t="shared" si="0"/>
        <v>1</v>
      </c>
      <c r="AB32" s="4"/>
      <c r="AC32" s="160"/>
      <c r="AD32" s="161"/>
    </row>
    <row r="33" spans="2:30" x14ac:dyDescent="0.25">
      <c r="B33" s="2"/>
      <c r="C33" s="165">
        <v>41883</v>
      </c>
      <c r="D33" s="167">
        <v>0.375</v>
      </c>
      <c r="E33" s="167">
        <v>0.5</v>
      </c>
      <c r="F33" s="167">
        <v>0.125</v>
      </c>
      <c r="G33" s="262">
        <v>0.25</v>
      </c>
      <c r="H33" s="167">
        <v>0.625</v>
      </c>
      <c r="I33" s="167">
        <v>0.125</v>
      </c>
      <c r="J33" s="216">
        <f t="shared" si="0"/>
        <v>1</v>
      </c>
      <c r="AB33" s="4"/>
      <c r="AC33" s="160"/>
      <c r="AD33" s="161"/>
    </row>
    <row r="34" spans="2:30" x14ac:dyDescent="0.25">
      <c r="B34" s="2"/>
      <c r="C34" s="165">
        <v>41974</v>
      </c>
      <c r="D34" s="167">
        <v>0.2857142857142857</v>
      </c>
      <c r="E34" s="167">
        <v>0.7142857142857143</v>
      </c>
      <c r="F34" s="167">
        <v>0</v>
      </c>
      <c r="G34" s="262">
        <v>0.14285714285714285</v>
      </c>
      <c r="H34" s="167">
        <v>0.8571428571428571</v>
      </c>
      <c r="I34" s="167">
        <v>0</v>
      </c>
      <c r="J34" s="216">
        <f t="shared" si="0"/>
        <v>1</v>
      </c>
      <c r="AB34" s="4"/>
      <c r="AC34" s="160"/>
      <c r="AD34" s="161"/>
    </row>
    <row r="35" spans="2:30" x14ac:dyDescent="0.25">
      <c r="B35" s="2"/>
      <c r="C35" s="165">
        <v>42064</v>
      </c>
      <c r="D35" s="262">
        <v>0.16666666666666666</v>
      </c>
      <c r="E35" s="167">
        <v>0.83333333333333337</v>
      </c>
      <c r="F35" s="167">
        <v>0</v>
      </c>
      <c r="G35" s="262">
        <v>0.16666666666666666</v>
      </c>
      <c r="H35" s="167">
        <v>0.83333333333333337</v>
      </c>
      <c r="I35" s="167">
        <v>0</v>
      </c>
      <c r="J35" s="216">
        <f t="shared" si="0"/>
        <v>1</v>
      </c>
      <c r="AB35" s="4"/>
      <c r="AC35" s="160"/>
      <c r="AD35" s="161"/>
    </row>
    <row r="36" spans="2:30" x14ac:dyDescent="0.25">
      <c r="B36" s="2"/>
      <c r="C36" s="165">
        <v>42156</v>
      </c>
      <c r="D36" s="166">
        <v>0.55555555555555558</v>
      </c>
      <c r="E36" s="166">
        <v>0.44444444444444442</v>
      </c>
      <c r="F36" s="166">
        <v>0</v>
      </c>
      <c r="G36" s="263">
        <v>0.55555555555555558</v>
      </c>
      <c r="H36" s="166">
        <v>0.44444444444444442</v>
      </c>
      <c r="I36" s="166">
        <v>0</v>
      </c>
      <c r="J36" s="216">
        <f t="shared" si="0"/>
        <v>1</v>
      </c>
      <c r="AB36" s="4"/>
      <c r="AC36" s="160"/>
      <c r="AD36" s="161"/>
    </row>
    <row r="37" spans="2:30" x14ac:dyDescent="0.25">
      <c r="B37" s="2"/>
      <c r="C37" s="165">
        <v>42248</v>
      </c>
      <c r="D37" s="263">
        <v>0.75</v>
      </c>
      <c r="E37" s="166">
        <v>0.25</v>
      </c>
      <c r="F37" s="166">
        <v>0</v>
      </c>
      <c r="G37" s="263">
        <v>0.75</v>
      </c>
      <c r="H37" s="166">
        <v>0.25</v>
      </c>
      <c r="I37" s="166">
        <v>0</v>
      </c>
      <c r="J37" s="216">
        <f t="shared" si="0"/>
        <v>1</v>
      </c>
      <c r="AB37" s="4"/>
      <c r="AC37" s="160"/>
      <c r="AD37" s="161"/>
    </row>
    <row r="38" spans="2:30" x14ac:dyDescent="0.25">
      <c r="B38" s="2"/>
      <c r="C38" s="165">
        <v>42339</v>
      </c>
      <c r="D38" s="263">
        <v>0.625</v>
      </c>
      <c r="E38" s="166">
        <v>0.375</v>
      </c>
      <c r="F38" s="166">
        <v>0</v>
      </c>
      <c r="G38" s="263">
        <v>0.25</v>
      </c>
      <c r="H38" s="166">
        <v>0.5</v>
      </c>
      <c r="I38" s="166">
        <v>0.25</v>
      </c>
      <c r="J38" s="216">
        <f t="shared" si="0"/>
        <v>1</v>
      </c>
      <c r="AB38" s="4"/>
      <c r="AC38" s="160"/>
      <c r="AD38" s="161"/>
    </row>
    <row r="39" spans="2:30" x14ac:dyDescent="0.25">
      <c r="B39" s="2"/>
      <c r="C39" s="165">
        <v>42430</v>
      </c>
      <c r="D39" s="263">
        <v>0.33333333333333331</v>
      </c>
      <c r="E39" s="166">
        <v>0.66666666666666663</v>
      </c>
      <c r="F39" s="166">
        <v>0</v>
      </c>
      <c r="G39" s="263">
        <v>0.33333333333333331</v>
      </c>
      <c r="H39" s="166">
        <v>0.55555555555555558</v>
      </c>
      <c r="I39" s="166">
        <v>0.1111111111111111</v>
      </c>
      <c r="J39" s="216">
        <f t="shared" si="0"/>
        <v>1</v>
      </c>
      <c r="AB39" s="4"/>
      <c r="AC39" s="160"/>
      <c r="AD39" s="161"/>
    </row>
    <row r="40" spans="2:30" x14ac:dyDescent="0.25">
      <c r="B40" s="2"/>
      <c r="C40" s="165">
        <v>42522</v>
      </c>
      <c r="D40" s="263">
        <v>0.44444444444444442</v>
      </c>
      <c r="E40" s="166">
        <v>0.55555555555555558</v>
      </c>
      <c r="F40" s="166">
        <v>0</v>
      </c>
      <c r="G40" s="263">
        <v>0.44444444444444442</v>
      </c>
      <c r="H40" s="166">
        <v>0.55555555555555558</v>
      </c>
      <c r="I40" s="166">
        <v>0</v>
      </c>
      <c r="J40" s="216">
        <f t="shared" si="0"/>
        <v>1</v>
      </c>
      <c r="AB40" s="4"/>
      <c r="AC40" s="160"/>
      <c r="AD40" s="161"/>
    </row>
    <row r="41" spans="2:30" x14ac:dyDescent="0.25">
      <c r="B41" s="2"/>
      <c r="C41" s="165">
        <v>42614</v>
      </c>
      <c r="D41" s="166">
        <v>0.42857142857142855</v>
      </c>
      <c r="E41" s="166">
        <v>0.2857142857142857</v>
      </c>
      <c r="F41" s="166">
        <v>0.2857142857142857</v>
      </c>
      <c r="G41" s="263">
        <v>0.42857142857142855</v>
      </c>
      <c r="H41" s="166">
        <v>0.2857142857142857</v>
      </c>
      <c r="I41" s="166">
        <v>0.2857142857142857</v>
      </c>
      <c r="J41" s="216">
        <f t="shared" si="0"/>
        <v>0.99999999999999989</v>
      </c>
      <c r="AB41" s="4"/>
      <c r="AC41" s="160"/>
      <c r="AD41" s="161"/>
    </row>
    <row r="42" spans="2:30" x14ac:dyDescent="0.25">
      <c r="B42" s="2"/>
      <c r="C42" s="165">
        <v>42705</v>
      </c>
      <c r="D42" s="166">
        <v>0.33333333333333331</v>
      </c>
      <c r="E42" s="166">
        <v>0.66666666666666663</v>
      </c>
      <c r="F42" s="166">
        <v>0</v>
      </c>
      <c r="G42" s="166">
        <v>0.16666666666666666</v>
      </c>
      <c r="H42" s="166">
        <v>0.83333333333333337</v>
      </c>
      <c r="I42" s="166">
        <v>0</v>
      </c>
      <c r="J42" s="216">
        <f t="shared" si="0"/>
        <v>1</v>
      </c>
      <c r="AB42" s="4"/>
      <c r="AC42" s="160"/>
      <c r="AD42" s="161"/>
    </row>
    <row r="43" spans="2:30" x14ac:dyDescent="0.25">
      <c r="B43" s="2"/>
      <c r="C43" s="165">
        <v>42795</v>
      </c>
      <c r="D43" s="166">
        <v>0.30000000000000004</v>
      </c>
      <c r="E43" s="166">
        <v>0.7</v>
      </c>
      <c r="F43" s="166">
        <v>0</v>
      </c>
      <c r="G43" s="263">
        <v>0.2</v>
      </c>
      <c r="H43" s="166">
        <v>0.7</v>
      </c>
      <c r="I43" s="166">
        <v>0.1</v>
      </c>
      <c r="J43" s="216">
        <f t="shared" si="0"/>
        <v>1</v>
      </c>
      <c r="AB43" s="4"/>
      <c r="AC43" s="160"/>
      <c r="AD43" s="161"/>
    </row>
    <row r="44" spans="2:30" x14ac:dyDescent="0.25">
      <c r="B44" s="2"/>
      <c r="C44" s="165">
        <v>42887</v>
      </c>
      <c r="D44" s="166">
        <v>0.1111111111111111</v>
      </c>
      <c r="E44" s="166">
        <v>0.88888888888888884</v>
      </c>
      <c r="F44" s="166">
        <v>0</v>
      </c>
      <c r="G44" s="263">
        <v>0.33333333333333331</v>
      </c>
      <c r="H44" s="166">
        <v>0.66666666666666663</v>
      </c>
      <c r="I44" s="166">
        <v>0</v>
      </c>
      <c r="J44" s="216">
        <f t="shared" si="0"/>
        <v>1</v>
      </c>
      <c r="AB44" s="4"/>
      <c r="AC44" s="160"/>
      <c r="AD44" s="161"/>
    </row>
    <row r="45" spans="2:30" x14ac:dyDescent="0.25">
      <c r="B45" s="2"/>
      <c r="C45" s="165">
        <v>42979</v>
      </c>
      <c r="D45" s="166">
        <v>0.79999999999999993</v>
      </c>
      <c r="E45" s="166">
        <v>0</v>
      </c>
      <c r="F45" s="166">
        <v>0.2</v>
      </c>
      <c r="G45" s="263">
        <v>0.60000000000000009</v>
      </c>
      <c r="H45" s="166">
        <v>0.4</v>
      </c>
      <c r="I45" s="166">
        <v>0</v>
      </c>
      <c r="J45" s="216">
        <f t="shared" si="0"/>
        <v>1</v>
      </c>
      <c r="AB45" s="4"/>
      <c r="AC45" s="160"/>
      <c r="AD45" s="161"/>
    </row>
    <row r="46" spans="2:30" x14ac:dyDescent="0.25">
      <c r="B46" s="2"/>
      <c r="C46" s="165">
        <v>43070</v>
      </c>
      <c r="D46" s="263">
        <v>0.25</v>
      </c>
      <c r="E46" s="166">
        <v>0.75</v>
      </c>
      <c r="F46" s="166">
        <v>0</v>
      </c>
      <c r="G46" s="263">
        <v>0.66666666666666663</v>
      </c>
      <c r="H46" s="166">
        <v>0.33333333333333331</v>
      </c>
      <c r="I46" s="166">
        <v>0</v>
      </c>
      <c r="J46" s="216">
        <f t="shared" si="0"/>
        <v>1</v>
      </c>
      <c r="AB46" s="4"/>
      <c r="AC46" s="160"/>
      <c r="AD46" s="161"/>
    </row>
    <row r="47" spans="2:30" x14ac:dyDescent="0.25">
      <c r="B47" s="2"/>
      <c r="C47" s="165">
        <v>43160</v>
      </c>
      <c r="D47" s="263">
        <v>0.1111111111111111</v>
      </c>
      <c r="E47" s="166">
        <v>0.88888888888888884</v>
      </c>
      <c r="F47" s="166">
        <v>0</v>
      </c>
      <c r="G47" s="263">
        <v>0.1111111111111111</v>
      </c>
      <c r="H47" s="166">
        <v>0.88888888888888884</v>
      </c>
      <c r="I47" s="166">
        <v>0</v>
      </c>
      <c r="J47" s="216">
        <f t="shared" si="0"/>
        <v>1</v>
      </c>
      <c r="AB47" s="4"/>
      <c r="AC47" s="160"/>
      <c r="AD47" s="161"/>
    </row>
    <row r="48" spans="2:30" x14ac:dyDescent="0.25">
      <c r="B48" s="2"/>
      <c r="C48" s="165">
        <v>43252</v>
      </c>
      <c r="D48" s="263">
        <v>0.33333333333333331</v>
      </c>
      <c r="E48" s="263">
        <v>0.66666666666666663</v>
      </c>
      <c r="F48" s="263">
        <v>0</v>
      </c>
      <c r="G48" s="263">
        <v>0.16666666666666666</v>
      </c>
      <c r="H48" s="263">
        <v>0.83333333333333337</v>
      </c>
      <c r="I48" s="263">
        <v>0</v>
      </c>
      <c r="J48" s="216">
        <f t="shared" si="0"/>
        <v>1</v>
      </c>
      <c r="AB48" s="4"/>
      <c r="AC48" s="160"/>
      <c r="AD48" s="161"/>
    </row>
    <row r="49" spans="1:30" x14ac:dyDescent="0.25">
      <c r="B49" s="2"/>
      <c r="C49" s="165">
        <v>43344</v>
      </c>
      <c r="D49" s="263">
        <v>0.33333333333333331</v>
      </c>
      <c r="E49" s="263">
        <v>0.66666666666666663</v>
      </c>
      <c r="F49" s="263">
        <v>0</v>
      </c>
      <c r="G49" s="263">
        <v>0</v>
      </c>
      <c r="H49" s="263">
        <v>1</v>
      </c>
      <c r="I49" s="263">
        <v>0</v>
      </c>
      <c r="J49" s="216">
        <f t="shared" si="0"/>
        <v>1</v>
      </c>
      <c r="AB49" s="4"/>
      <c r="AC49" s="160"/>
      <c r="AD49" s="161"/>
    </row>
    <row r="50" spans="1:30" x14ac:dyDescent="0.25">
      <c r="B50" s="2"/>
      <c r="C50" s="165">
        <v>43435</v>
      </c>
      <c r="D50" s="263">
        <v>0</v>
      </c>
      <c r="E50" s="263">
        <v>0.8571428571428571</v>
      </c>
      <c r="F50" s="263">
        <v>0.14285714285714285</v>
      </c>
      <c r="G50" s="263">
        <v>0</v>
      </c>
      <c r="H50" s="166">
        <v>0.8571428571428571</v>
      </c>
      <c r="I50" s="166">
        <v>0.14285714285714285</v>
      </c>
      <c r="J50" s="216">
        <f t="shared" si="0"/>
        <v>1</v>
      </c>
      <c r="AB50" s="4"/>
      <c r="AC50" s="160"/>
      <c r="AD50" s="161"/>
    </row>
    <row r="51" spans="1:30" x14ac:dyDescent="0.25">
      <c r="B51" s="2"/>
      <c r="C51" s="165">
        <v>43525</v>
      </c>
      <c r="D51" s="263">
        <v>0</v>
      </c>
      <c r="E51" s="166">
        <v>0.8571428571428571</v>
      </c>
      <c r="F51" s="166">
        <v>0.14285714285714285</v>
      </c>
      <c r="G51" s="263"/>
      <c r="H51" s="166"/>
      <c r="I51" s="166"/>
      <c r="AB51" s="4"/>
      <c r="AC51" s="160"/>
      <c r="AD51" s="161"/>
    </row>
    <row r="52" spans="1:30" x14ac:dyDescent="0.25">
      <c r="B52" s="2"/>
      <c r="C52" s="165"/>
      <c r="D52" s="263"/>
      <c r="E52" s="263"/>
      <c r="F52" s="263"/>
      <c r="G52" s="263"/>
      <c r="H52" s="166"/>
      <c r="I52" s="166"/>
      <c r="AB52" s="4"/>
      <c r="AC52" s="160"/>
      <c r="AD52" s="161"/>
    </row>
    <row r="53" spans="1:30" x14ac:dyDescent="0.25">
      <c r="A53" s="20" t="s">
        <v>128</v>
      </c>
      <c r="B53" s="264"/>
      <c r="C53" s="265"/>
      <c r="D53" s="265"/>
      <c r="E53" s="265"/>
      <c r="F53" s="265"/>
      <c r="G53" s="266"/>
      <c r="H53" s="166"/>
      <c r="I53" s="166"/>
      <c r="AB53" s="4"/>
      <c r="AC53" s="160"/>
      <c r="AD53" s="161"/>
    </row>
    <row r="54" spans="1:30" x14ac:dyDescent="0.25">
      <c r="A54" s="20" t="s">
        <v>129</v>
      </c>
      <c r="B54" s="22"/>
      <c r="C54" s="168"/>
      <c r="D54" s="169"/>
      <c r="E54" s="169"/>
      <c r="F54" s="169"/>
      <c r="G54" s="169"/>
      <c r="H54" s="166"/>
      <c r="I54" s="166"/>
      <c r="AB54" s="4"/>
      <c r="AC54" s="160"/>
      <c r="AD54" s="161"/>
    </row>
    <row r="55" spans="1:30" x14ac:dyDescent="0.25">
      <c r="A55" s="23" t="s">
        <v>130</v>
      </c>
      <c r="B55" s="22"/>
      <c r="C55" s="168"/>
      <c r="D55" s="169"/>
      <c r="E55" s="169"/>
      <c r="F55" s="169"/>
      <c r="G55" s="169"/>
      <c r="H55" s="166"/>
      <c r="AB55" s="4"/>
      <c r="AC55" s="160"/>
      <c r="AD55" s="161"/>
    </row>
    <row r="56" spans="1:30" x14ac:dyDescent="0.25">
      <c r="A56" s="265"/>
      <c r="B56" s="22"/>
      <c r="C56" s="168"/>
      <c r="D56" s="172"/>
      <c r="E56" s="172"/>
      <c r="F56" s="172"/>
      <c r="G56" s="169"/>
      <c r="H56" s="166"/>
      <c r="AB56" s="4"/>
      <c r="AC56" s="160"/>
      <c r="AD56" s="161"/>
    </row>
    <row r="57" spans="1:30" x14ac:dyDescent="0.25">
      <c r="A57" s="20"/>
      <c r="B57" s="22"/>
      <c r="C57" s="168"/>
      <c r="D57" s="172"/>
      <c r="E57" s="172"/>
      <c r="F57" s="172"/>
      <c r="G57" s="172"/>
      <c r="H57" s="158"/>
      <c r="AB57" s="4"/>
      <c r="AC57" s="160"/>
      <c r="AD57" s="161"/>
    </row>
    <row r="58" spans="1:30" x14ac:dyDescent="0.25">
      <c r="A58" s="20"/>
      <c r="B58" s="22"/>
      <c r="C58" s="168"/>
      <c r="D58" s="172"/>
      <c r="E58" s="172"/>
      <c r="F58" s="172"/>
      <c r="G58" s="172"/>
      <c r="H58" s="158"/>
      <c r="I58" s="158"/>
      <c r="AB58" s="4"/>
      <c r="AC58" s="160"/>
      <c r="AD58" s="161"/>
    </row>
    <row r="59" spans="1:30" x14ac:dyDescent="0.25">
      <c r="A59" s="20"/>
      <c r="B59" s="22"/>
      <c r="C59" s="168"/>
      <c r="D59" s="172"/>
      <c r="E59" s="172"/>
      <c r="F59" s="172"/>
      <c r="G59" s="172"/>
      <c r="H59" s="158"/>
      <c r="I59" s="158"/>
      <c r="AB59" s="4"/>
      <c r="AC59" s="160"/>
      <c r="AD59" s="161"/>
    </row>
    <row r="60" spans="1:30" x14ac:dyDescent="0.25">
      <c r="A60" s="20"/>
      <c r="B60" s="22"/>
      <c r="C60" s="174"/>
      <c r="D60" s="175"/>
      <c r="E60" s="175"/>
      <c r="F60" s="175"/>
      <c r="G60" s="172"/>
      <c r="H60" s="158"/>
      <c r="I60" s="158"/>
      <c r="AB60" s="4"/>
      <c r="AC60" s="160"/>
      <c r="AD60" s="161"/>
    </row>
    <row r="61" spans="1:30" x14ac:dyDescent="0.25">
      <c r="A61" s="20"/>
      <c r="B61" s="22"/>
      <c r="C61" s="174"/>
      <c r="D61" s="175"/>
      <c r="E61" s="175"/>
      <c r="F61" s="175"/>
      <c r="G61" s="175"/>
      <c r="H61" s="163"/>
      <c r="I61" s="163"/>
      <c r="AB61" s="4"/>
      <c r="AC61" s="160"/>
      <c r="AD61" s="161"/>
    </row>
    <row r="62" spans="1:30" x14ac:dyDescent="0.25">
      <c r="A62" s="20"/>
      <c r="B62" s="22"/>
      <c r="C62" s="174"/>
      <c r="D62" s="175"/>
      <c r="E62" s="175"/>
      <c r="F62" s="175"/>
      <c r="G62" s="175"/>
      <c r="H62" s="163"/>
      <c r="I62" s="163"/>
      <c r="AB62" s="4"/>
      <c r="AD62" s="161"/>
    </row>
    <row r="63" spans="1:30" x14ac:dyDescent="0.25">
      <c r="A63" s="20"/>
      <c r="B63" s="20"/>
      <c r="C63" s="174"/>
      <c r="D63" s="177"/>
      <c r="E63" s="177"/>
      <c r="F63" s="177"/>
      <c r="G63" s="177"/>
      <c r="H63" s="179"/>
      <c r="I63" s="179"/>
      <c r="AD63" s="161"/>
    </row>
    <row r="64" spans="1:30" x14ac:dyDescent="0.25">
      <c r="A64" s="20"/>
      <c r="B64" s="20"/>
      <c r="C64" s="168"/>
      <c r="D64" s="180"/>
      <c r="E64" s="180"/>
      <c r="F64" s="180"/>
      <c r="G64" s="180"/>
      <c r="H64" s="182"/>
      <c r="I64" s="182"/>
    </row>
    <row r="65" spans="1:30" x14ac:dyDescent="0.25">
      <c r="A65" s="20"/>
      <c r="B65" s="22"/>
      <c r="C65" s="183"/>
      <c r="D65" s="20"/>
      <c r="E65" s="20"/>
      <c r="F65" s="20"/>
      <c r="G65" s="20"/>
      <c r="H65" s="219"/>
      <c r="I65" s="185"/>
    </row>
    <row r="66" spans="1:30" x14ac:dyDescent="0.25">
      <c r="A66" s="20"/>
      <c r="B66" s="22"/>
      <c r="C66" s="183"/>
      <c r="D66" s="21"/>
      <c r="E66" s="21"/>
      <c r="F66" s="21"/>
      <c r="G66" s="21"/>
      <c r="H66" s="9"/>
      <c r="I66" s="9"/>
      <c r="AC66" s="370"/>
      <c r="AD66" s="370"/>
    </row>
    <row r="67" spans="1:30" x14ac:dyDescent="0.25">
      <c r="A67" s="20"/>
      <c r="B67" s="22"/>
      <c r="C67" s="186"/>
      <c r="D67" s="379"/>
      <c r="E67" s="379"/>
      <c r="F67" s="379"/>
      <c r="G67" s="187"/>
      <c r="H67" s="189"/>
      <c r="I67" s="189"/>
      <c r="AC67" s="159"/>
      <c r="AD67" s="159"/>
    </row>
    <row r="68" spans="1:30" x14ac:dyDescent="0.25">
      <c r="A68" s="20"/>
      <c r="B68" s="22"/>
      <c r="C68" s="186"/>
      <c r="D68" s="190"/>
      <c r="E68" s="190"/>
      <c r="F68" s="190"/>
      <c r="G68" s="190"/>
      <c r="H68" s="192"/>
      <c r="I68" s="192"/>
      <c r="AB68" s="4"/>
      <c r="AC68" s="160"/>
      <c r="AD68" s="161"/>
    </row>
    <row r="69" spans="1:30" x14ac:dyDescent="0.25">
      <c r="A69" s="20"/>
      <c r="B69" s="22"/>
      <c r="C69" s="193"/>
      <c r="D69" s="194"/>
      <c r="E69" s="194"/>
      <c r="F69" s="194"/>
      <c r="G69" s="22"/>
      <c r="H69" s="196"/>
      <c r="I69" s="196"/>
      <c r="AB69" s="4"/>
      <c r="AC69" s="160"/>
      <c r="AD69" s="161"/>
    </row>
    <row r="70" spans="1:30" x14ac:dyDescent="0.25">
      <c r="A70" s="20"/>
      <c r="B70" s="22"/>
      <c r="C70" s="193"/>
      <c r="D70" s="194"/>
      <c r="E70" s="194"/>
      <c r="F70" s="194"/>
      <c r="G70" s="194"/>
      <c r="H70" s="198"/>
      <c r="I70" s="198"/>
      <c r="AB70" s="4"/>
      <c r="AC70" s="160"/>
      <c r="AD70" s="161"/>
    </row>
    <row r="71" spans="1:30" x14ac:dyDescent="0.25">
      <c r="A71" s="20"/>
      <c r="B71" s="22"/>
      <c r="C71" s="193"/>
      <c r="D71" s="194"/>
      <c r="E71" s="194"/>
      <c r="F71" s="194"/>
      <c r="G71" s="194"/>
      <c r="H71" s="198"/>
      <c r="I71" s="198"/>
      <c r="AB71" s="4"/>
      <c r="AC71" s="160"/>
      <c r="AD71" s="161"/>
    </row>
    <row r="72" spans="1:30" x14ac:dyDescent="0.25">
      <c r="A72" s="20"/>
      <c r="B72" s="22"/>
      <c r="C72" s="193"/>
      <c r="D72" s="194"/>
      <c r="E72" s="194"/>
      <c r="F72" s="194"/>
      <c r="G72" s="194"/>
      <c r="H72" s="198"/>
      <c r="I72" s="198"/>
      <c r="AB72" s="4"/>
      <c r="AC72" s="160"/>
      <c r="AD72" s="161"/>
    </row>
    <row r="73" spans="1:30" x14ac:dyDescent="0.25">
      <c r="A73" s="20"/>
      <c r="B73" s="22"/>
      <c r="C73" s="193"/>
      <c r="D73" s="194"/>
      <c r="E73" s="194"/>
      <c r="F73" s="194"/>
      <c r="G73" s="194"/>
      <c r="H73" s="198"/>
      <c r="I73" s="198"/>
      <c r="AB73" s="4"/>
      <c r="AC73" s="160"/>
      <c r="AD73" s="161"/>
    </row>
    <row r="74" spans="1:30" x14ac:dyDescent="0.25">
      <c r="A74" s="20"/>
      <c r="B74" s="22"/>
      <c r="C74" s="193"/>
      <c r="D74" s="194"/>
      <c r="E74" s="194"/>
      <c r="F74" s="194"/>
      <c r="G74" s="194"/>
      <c r="H74" s="198"/>
      <c r="I74" s="198"/>
      <c r="AB74" s="4"/>
      <c r="AC74" s="160"/>
      <c r="AD74" s="161"/>
    </row>
    <row r="75" spans="1:30" x14ac:dyDescent="0.25">
      <c r="A75" s="20"/>
      <c r="B75" s="22"/>
      <c r="C75" s="193"/>
      <c r="D75" s="194"/>
      <c r="E75" s="194"/>
      <c r="F75" s="194"/>
      <c r="G75" s="194"/>
      <c r="H75" s="198"/>
      <c r="I75" s="198"/>
      <c r="AB75" s="4"/>
      <c r="AC75" s="160"/>
      <c r="AD75" s="161"/>
    </row>
    <row r="76" spans="1:30" x14ac:dyDescent="0.25">
      <c r="A76" s="20"/>
      <c r="B76" s="199"/>
      <c r="C76" s="193"/>
      <c r="D76" s="194"/>
      <c r="E76" s="194"/>
      <c r="F76" s="194"/>
      <c r="G76" s="194"/>
      <c r="H76" s="198"/>
      <c r="I76" s="198"/>
      <c r="AB76" s="4"/>
      <c r="AC76" s="160"/>
      <c r="AD76" s="161"/>
    </row>
    <row r="77" spans="1:30" x14ac:dyDescent="0.25">
      <c r="A77" s="20"/>
      <c r="B77" s="199"/>
      <c r="C77" s="193"/>
      <c r="D77" s="194"/>
      <c r="E77" s="194"/>
      <c r="F77" s="194"/>
      <c r="G77" s="194"/>
      <c r="H77" s="198"/>
      <c r="I77" s="198"/>
      <c r="AB77" s="4"/>
      <c r="AC77" s="160"/>
      <c r="AD77" s="161"/>
    </row>
    <row r="78" spans="1:30" x14ac:dyDescent="0.25">
      <c r="A78" s="20"/>
      <c r="B78" s="199"/>
      <c r="C78" s="174"/>
      <c r="D78" s="200"/>
      <c r="E78" s="200"/>
      <c r="F78" s="200"/>
      <c r="G78" s="194"/>
      <c r="H78" s="198"/>
      <c r="I78" s="198"/>
      <c r="AB78" s="4"/>
      <c r="AC78" s="160"/>
      <c r="AD78" s="161"/>
    </row>
    <row r="79" spans="1:30" x14ac:dyDescent="0.25">
      <c r="A79" s="20"/>
      <c r="B79" s="20"/>
      <c r="C79" s="193"/>
      <c r="D79" s="200"/>
      <c r="E79" s="200"/>
      <c r="F79" s="200"/>
      <c r="G79" s="200"/>
      <c r="H79" s="202"/>
      <c r="I79" s="202"/>
      <c r="AB79" s="4"/>
      <c r="AD79" s="161"/>
    </row>
    <row r="80" spans="1:30" x14ac:dyDescent="0.25">
      <c r="A80" s="20"/>
      <c r="B80" s="20"/>
      <c r="C80" s="174"/>
      <c r="D80" s="200"/>
      <c r="E80" s="200"/>
      <c r="F80" s="200"/>
      <c r="G80" s="200"/>
      <c r="H80" s="202"/>
      <c r="I80" s="202"/>
      <c r="AD80" s="161"/>
    </row>
    <row r="81" spans="1:30" x14ac:dyDescent="0.25">
      <c r="A81" s="20"/>
      <c r="B81" s="20"/>
      <c r="C81" s="174"/>
      <c r="D81" s="200"/>
      <c r="E81" s="200"/>
      <c r="F81" s="200"/>
      <c r="G81" s="200"/>
      <c r="H81" s="202"/>
      <c r="I81" s="202"/>
    </row>
    <row r="82" spans="1:30" x14ac:dyDescent="0.25">
      <c r="A82" s="20"/>
      <c r="B82" s="20"/>
      <c r="C82" s="193"/>
      <c r="D82" s="203"/>
      <c r="E82" s="203"/>
      <c r="F82" s="203"/>
      <c r="G82" s="203"/>
      <c r="H82" s="205"/>
      <c r="I82" s="205"/>
      <c r="AC82" s="370"/>
      <c r="AD82" s="370"/>
    </row>
    <row r="83" spans="1:30" x14ac:dyDescent="0.25">
      <c r="A83" s="20" t="s">
        <v>103</v>
      </c>
      <c r="B83" s="20"/>
      <c r="C83" s="183"/>
      <c r="D83" s="20"/>
      <c r="E83" s="20"/>
      <c r="F83" s="20"/>
      <c r="G83" s="200"/>
      <c r="H83" s="202"/>
      <c r="I83" s="202"/>
      <c r="AC83" s="159"/>
      <c r="AD83" s="159"/>
    </row>
    <row r="84" spans="1:30" x14ac:dyDescent="0.25">
      <c r="B84" s="20"/>
      <c r="C84" s="183"/>
      <c r="D84" s="21"/>
      <c r="E84" s="21"/>
      <c r="F84" s="21"/>
      <c r="G84" s="21"/>
      <c r="H84" s="9"/>
      <c r="I84" s="9"/>
      <c r="AB84" s="4"/>
      <c r="AC84" s="160"/>
      <c r="AD84" s="161"/>
    </row>
    <row r="85" spans="1:30" x14ac:dyDescent="0.25">
      <c r="A85" s="24"/>
      <c r="B85" s="20"/>
      <c r="C85" s="183"/>
      <c r="D85" s="379"/>
      <c r="E85" s="379"/>
      <c r="F85" s="379"/>
      <c r="G85" s="187"/>
      <c r="H85" s="189"/>
      <c r="I85" s="189"/>
      <c r="AB85" s="4"/>
      <c r="AC85" s="160"/>
      <c r="AD85" s="161"/>
    </row>
    <row r="86" spans="1:30" x14ac:dyDescent="0.25">
      <c r="A86" s="221"/>
      <c r="B86" s="20"/>
      <c r="C86" s="20"/>
      <c r="D86" s="190"/>
      <c r="E86" s="190"/>
      <c r="F86" s="190"/>
      <c r="G86" s="190"/>
      <c r="H86" s="192"/>
      <c r="I86" s="192"/>
      <c r="AB86" s="4"/>
      <c r="AC86" s="160"/>
      <c r="AD86" s="161"/>
    </row>
    <row r="87" spans="1:30" x14ac:dyDescent="0.25">
      <c r="A87" s="20"/>
      <c r="B87" s="20"/>
      <c r="C87" s="193"/>
      <c r="D87" s="172"/>
      <c r="E87" s="172"/>
      <c r="F87" s="172"/>
      <c r="G87" s="22"/>
      <c r="H87" s="2"/>
      <c r="I87" s="2"/>
      <c r="AB87" s="4"/>
      <c r="AC87" s="160"/>
      <c r="AD87" s="161"/>
    </row>
    <row r="88" spans="1:30" x14ac:dyDescent="0.25">
      <c r="A88" s="220"/>
      <c r="B88" s="20"/>
      <c r="C88" s="193"/>
      <c r="D88" s="172"/>
      <c r="E88" s="172"/>
      <c r="F88" s="172"/>
      <c r="G88" s="172"/>
      <c r="H88" s="158"/>
      <c r="I88" s="158"/>
      <c r="AB88" s="4"/>
      <c r="AC88" s="160"/>
      <c r="AD88" s="161"/>
    </row>
    <row r="89" spans="1:30" x14ac:dyDescent="0.25">
      <c r="B89" s="5"/>
      <c r="C89" s="211"/>
      <c r="D89" s="173"/>
      <c r="E89" s="173"/>
      <c r="F89" s="173"/>
      <c r="G89" s="173"/>
      <c r="H89" s="158"/>
      <c r="I89" s="158"/>
      <c r="AB89" s="4"/>
      <c r="AC89" s="160"/>
      <c r="AD89" s="161"/>
    </row>
    <row r="90" spans="1:30" x14ac:dyDescent="0.25">
      <c r="C90" s="213"/>
      <c r="D90" s="158"/>
      <c r="E90" s="158"/>
      <c r="F90" s="158"/>
      <c r="G90" s="158"/>
      <c r="H90" s="158"/>
      <c r="I90" s="158"/>
      <c r="AB90" s="4"/>
      <c r="AC90" s="160"/>
      <c r="AD90" s="161"/>
    </row>
    <row r="91" spans="1:30" x14ac:dyDescent="0.25">
      <c r="C91" s="213"/>
      <c r="D91" s="158"/>
      <c r="E91" s="158"/>
      <c r="F91" s="158"/>
      <c r="G91" s="158"/>
      <c r="H91" s="158"/>
      <c r="I91" s="158"/>
      <c r="AB91" s="4"/>
      <c r="AC91" s="160"/>
      <c r="AD91" s="161"/>
    </row>
    <row r="92" spans="1:30" x14ac:dyDescent="0.25">
      <c r="C92" s="213"/>
      <c r="D92" s="158"/>
      <c r="E92" s="158"/>
      <c r="F92" s="158"/>
      <c r="G92" s="158"/>
      <c r="H92" s="158"/>
      <c r="I92" s="158"/>
      <c r="AB92" s="4"/>
      <c r="AC92" s="160"/>
      <c r="AD92" s="161"/>
    </row>
    <row r="93" spans="1:30" x14ac:dyDescent="0.25">
      <c r="C93" s="213"/>
      <c r="D93" s="158"/>
      <c r="E93" s="158"/>
      <c r="F93" s="158"/>
      <c r="G93" s="158"/>
      <c r="H93" s="158"/>
      <c r="I93" s="158"/>
      <c r="AB93" s="4"/>
      <c r="AC93" s="160"/>
      <c r="AD93" s="161"/>
    </row>
    <row r="94" spans="1:30" x14ac:dyDescent="0.25">
      <c r="C94" s="213"/>
      <c r="D94" s="158"/>
      <c r="E94" s="158"/>
      <c r="F94" s="158"/>
      <c r="G94" s="158"/>
      <c r="H94" s="158"/>
      <c r="I94" s="158"/>
      <c r="AB94" s="4"/>
      <c r="AC94" s="160"/>
      <c r="AD94" s="161"/>
    </row>
    <row r="95" spans="1:30" x14ac:dyDescent="0.25">
      <c r="C95" s="213"/>
      <c r="D95" s="158"/>
      <c r="E95" s="158"/>
      <c r="F95" s="158"/>
      <c r="G95" s="158"/>
      <c r="H95" s="158"/>
      <c r="I95" s="158"/>
      <c r="AB95" s="4"/>
      <c r="AD95" s="161"/>
    </row>
    <row r="96" spans="1:30" x14ac:dyDescent="0.25">
      <c r="C96" s="157"/>
      <c r="D96" s="212"/>
      <c r="E96" s="212"/>
      <c r="F96" s="212"/>
      <c r="G96" s="158"/>
      <c r="H96" s="158"/>
      <c r="I96" s="158"/>
      <c r="AD96" s="161"/>
    </row>
    <row r="97" spans="3:9" x14ac:dyDescent="0.25">
      <c r="C97" s="213"/>
      <c r="D97" s="212"/>
      <c r="E97" s="212"/>
      <c r="F97" s="212"/>
      <c r="G97" s="212"/>
      <c r="H97" s="212"/>
      <c r="I97" s="212"/>
    </row>
    <row r="98" spans="3:9" x14ac:dyDescent="0.25">
      <c r="C98" s="157"/>
      <c r="D98" s="212"/>
      <c r="E98" s="212"/>
      <c r="F98" s="212"/>
      <c r="G98" s="212"/>
      <c r="H98" s="212"/>
      <c r="I98" s="212"/>
    </row>
    <row r="99" spans="3:9" x14ac:dyDescent="0.25">
      <c r="C99" s="157"/>
      <c r="D99" s="212"/>
      <c r="E99" s="212"/>
      <c r="F99" s="212"/>
      <c r="G99" s="212"/>
      <c r="H99" s="212"/>
      <c r="I99" s="212"/>
    </row>
    <row r="100" spans="3:9" x14ac:dyDescent="0.25">
      <c r="C100" s="213"/>
      <c r="D100" s="205"/>
      <c r="E100" s="205"/>
      <c r="F100" s="205"/>
      <c r="G100" s="205"/>
      <c r="H100" s="205"/>
      <c r="I100" s="205"/>
    </row>
  </sheetData>
  <mergeCells count="10">
    <mergeCell ref="AC66:AD66"/>
    <mergeCell ref="D67:F67"/>
    <mergeCell ref="AC82:AD82"/>
    <mergeCell ref="D85:F85"/>
    <mergeCell ref="B2:I2"/>
    <mergeCell ref="D4:I4"/>
    <mergeCell ref="D5:F5"/>
    <mergeCell ref="G5:I5"/>
    <mergeCell ref="AC6:AD6"/>
    <mergeCell ref="AC23:AD23"/>
  </mergeCells>
  <pageMargins left="0.7" right="0.7" top="0.75" bottom="0.75" header="0.3" footer="0.3"/>
  <pageSetup scale="4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6"/>
  <sheetViews>
    <sheetView view="pageBreakPreview" topLeftCell="A7" zoomScale="85" zoomScaleNormal="70" zoomScaleSheetLayoutView="85" workbookViewId="0">
      <selection activeCell="K32" sqref="K32"/>
    </sheetView>
  </sheetViews>
  <sheetFormatPr baseColWidth="10" defaultColWidth="9.140625" defaultRowHeight="12.75" x14ac:dyDescent="0.2"/>
  <cols>
    <col min="1" max="2" width="9.140625" style="268" customWidth="1"/>
    <col min="3" max="3" width="31" style="268" customWidth="1"/>
    <col min="4" max="6" width="9.140625" style="268" customWidth="1"/>
    <col min="7" max="9" width="9.140625" style="268"/>
    <col min="10" max="10" width="8" style="268" bestFit="1" customWidth="1"/>
    <col min="11" max="11" width="9.140625" style="268"/>
    <col min="12" max="12" width="62.85546875" style="268" bestFit="1" customWidth="1"/>
    <col min="13" max="16384" width="9.140625" style="268"/>
  </cols>
  <sheetData>
    <row r="1" spans="1:16" ht="16.5" x14ac:dyDescent="0.25">
      <c r="A1" s="267" t="s">
        <v>131</v>
      </c>
    </row>
    <row r="3" spans="1:16" ht="15" thickBot="1" x14ac:dyDescent="0.25">
      <c r="C3" s="269"/>
      <c r="D3" s="386" t="s">
        <v>132</v>
      </c>
      <c r="E3" s="386"/>
      <c r="F3" s="386"/>
      <c r="G3" s="270"/>
      <c r="H3" s="270"/>
      <c r="I3" s="270"/>
      <c r="J3" s="270"/>
      <c r="K3" s="270"/>
      <c r="L3" s="271" t="s">
        <v>133</v>
      </c>
      <c r="M3" s="272"/>
      <c r="N3" s="271"/>
      <c r="O3" s="271"/>
      <c r="P3" s="17"/>
    </row>
    <row r="4" spans="1:16" x14ac:dyDescent="0.2">
      <c r="C4" s="273" t="s">
        <v>134</v>
      </c>
      <c r="D4" s="269" t="s">
        <v>0</v>
      </c>
      <c r="E4" s="269" t="s">
        <v>1</v>
      </c>
      <c r="F4" s="274" t="s">
        <v>16</v>
      </c>
      <c r="G4" s="269"/>
      <c r="H4" s="269"/>
      <c r="I4" s="269"/>
      <c r="J4" s="269"/>
      <c r="K4" s="269"/>
      <c r="L4" s="269"/>
      <c r="M4" s="269" t="s">
        <v>0</v>
      </c>
      <c r="N4" s="269" t="s">
        <v>1</v>
      </c>
      <c r="O4" s="274" t="s">
        <v>16</v>
      </c>
    </row>
    <row r="5" spans="1:16" ht="15.75" customHeight="1" x14ac:dyDescent="0.25">
      <c r="A5" s="275"/>
      <c r="B5" s="275"/>
      <c r="C5" s="276" t="s">
        <v>135</v>
      </c>
      <c r="D5" s="280">
        <v>28.888888888888893</v>
      </c>
      <c r="E5" s="280">
        <v>22.916666666666664</v>
      </c>
      <c r="F5" s="280">
        <v>16.666666666666664</v>
      </c>
      <c r="G5" s="278"/>
      <c r="H5" s="279"/>
      <c r="I5" s="7"/>
      <c r="J5" s="7"/>
      <c r="K5" s="279"/>
      <c r="L5" s="276" t="s">
        <v>136</v>
      </c>
      <c r="M5" s="268">
        <v>3.3333333333333333E-2</v>
      </c>
      <c r="N5" s="268">
        <v>6.25E-2</v>
      </c>
      <c r="O5" s="268">
        <v>8.3333333333333329E-2</v>
      </c>
    </row>
    <row r="6" spans="1:16" ht="15" x14ac:dyDescent="0.25">
      <c r="A6" s="275"/>
      <c r="B6" s="275"/>
      <c r="C6" s="276" t="s">
        <v>137</v>
      </c>
      <c r="D6" s="280">
        <v>25.555555555555554</v>
      </c>
      <c r="E6" s="280">
        <v>29.166666666666668</v>
      </c>
      <c r="F6" s="280">
        <v>37.5</v>
      </c>
      <c r="G6" s="278"/>
      <c r="H6" s="279"/>
      <c r="I6" s="279"/>
      <c r="J6" s="7"/>
      <c r="K6" s="279"/>
      <c r="L6" s="276" t="s">
        <v>138</v>
      </c>
      <c r="M6" s="268">
        <v>9.9999999999999992E-2</v>
      </c>
      <c r="N6" s="268">
        <v>0.125</v>
      </c>
      <c r="O6" s="268">
        <v>0.125</v>
      </c>
    </row>
    <row r="7" spans="1:16" ht="15" x14ac:dyDescent="0.25">
      <c r="A7" s="275"/>
      <c r="B7" s="275"/>
      <c r="C7" s="276" t="s">
        <v>141</v>
      </c>
      <c r="D7" s="280">
        <v>14.444444444444443</v>
      </c>
      <c r="E7" s="280">
        <v>14.583333333333332</v>
      </c>
      <c r="F7" s="280">
        <v>8.3333333333333321</v>
      </c>
      <c r="G7" s="278"/>
      <c r="H7" s="279"/>
      <c r="I7" s="279"/>
      <c r="J7" s="7"/>
      <c r="K7" s="279"/>
      <c r="L7" s="276" t="s">
        <v>139</v>
      </c>
      <c r="M7" s="268">
        <v>8.8888888888888892E-2</v>
      </c>
      <c r="N7" s="268">
        <v>8.3333333333333329E-2</v>
      </c>
      <c r="O7" s="268">
        <v>0.125</v>
      </c>
    </row>
    <row r="8" spans="1:16" ht="15" x14ac:dyDescent="0.25">
      <c r="A8" s="275"/>
      <c r="B8" s="275"/>
      <c r="C8" s="276" t="s">
        <v>138</v>
      </c>
      <c r="D8" s="277">
        <v>10</v>
      </c>
      <c r="E8" s="277">
        <v>12.5</v>
      </c>
      <c r="F8" s="277">
        <v>12.5</v>
      </c>
      <c r="G8" s="278"/>
      <c r="H8" s="279"/>
      <c r="I8" s="279"/>
      <c r="J8" s="7"/>
      <c r="K8" s="279"/>
      <c r="L8" s="276" t="s">
        <v>140</v>
      </c>
      <c r="M8" s="268">
        <v>8.8888888888888878E-2</v>
      </c>
      <c r="N8" s="268">
        <v>6.25E-2</v>
      </c>
      <c r="O8" s="268">
        <v>4.1666666666666664E-2</v>
      </c>
    </row>
    <row r="9" spans="1:16" ht="15" x14ac:dyDescent="0.25">
      <c r="A9" s="275"/>
      <c r="B9" s="275"/>
      <c r="C9" s="276" t="s">
        <v>139</v>
      </c>
      <c r="D9" s="280">
        <v>8.8888888888888893</v>
      </c>
      <c r="E9" s="280">
        <v>8.3333333333333321</v>
      </c>
      <c r="F9" s="280">
        <v>12.5</v>
      </c>
      <c r="G9" s="278"/>
      <c r="H9" s="279"/>
      <c r="I9" s="279"/>
      <c r="J9" s="7"/>
      <c r="K9" s="279"/>
      <c r="L9" s="276" t="s">
        <v>137</v>
      </c>
      <c r="M9" s="268">
        <v>0.25555555555555554</v>
      </c>
      <c r="N9" s="268">
        <v>0.29166666666666669</v>
      </c>
      <c r="O9" s="268">
        <v>0.375</v>
      </c>
    </row>
    <row r="10" spans="1:16" ht="15" x14ac:dyDescent="0.25">
      <c r="A10" s="275"/>
      <c r="B10" s="275"/>
      <c r="C10" s="276" t="s">
        <v>140</v>
      </c>
      <c r="D10" s="280">
        <v>8.8888888888888875</v>
      </c>
      <c r="E10" s="280">
        <v>6.25</v>
      </c>
      <c r="F10" s="280">
        <v>4.1666666666666661</v>
      </c>
      <c r="G10" s="278"/>
      <c r="H10" s="279"/>
      <c r="I10" s="279"/>
      <c r="J10" s="7"/>
      <c r="K10" s="279"/>
      <c r="L10" s="276" t="s">
        <v>141</v>
      </c>
      <c r="M10" s="268">
        <v>0.14444444444444443</v>
      </c>
      <c r="N10" s="268">
        <v>0.14583333333333331</v>
      </c>
      <c r="O10" s="268">
        <v>8.3333333333333329E-2</v>
      </c>
    </row>
    <row r="11" spans="1:16" ht="15" x14ac:dyDescent="0.25">
      <c r="A11" s="275"/>
      <c r="B11" s="275"/>
      <c r="C11" s="276" t="s">
        <v>136</v>
      </c>
      <c r="D11" s="277">
        <v>3.3333333333333335</v>
      </c>
      <c r="E11" s="277">
        <v>6.25</v>
      </c>
      <c r="F11" s="277">
        <v>8.3333333333333321</v>
      </c>
      <c r="G11" s="278"/>
      <c r="H11" s="279"/>
      <c r="I11" s="279"/>
      <c r="J11" s="7"/>
      <c r="K11" s="279"/>
      <c r="L11" s="276" t="s">
        <v>135</v>
      </c>
      <c r="M11" s="268">
        <v>0.28888888888888892</v>
      </c>
      <c r="N11" s="268">
        <v>0.22916666666666666</v>
      </c>
      <c r="O11" s="268">
        <v>0.16666666666666666</v>
      </c>
    </row>
    <row r="12" spans="1:16" ht="15" x14ac:dyDescent="0.25">
      <c r="A12" s="275"/>
      <c r="B12" s="275"/>
      <c r="C12" s="276" t="s">
        <v>142</v>
      </c>
      <c r="D12" s="280">
        <v>0</v>
      </c>
      <c r="E12" s="280">
        <v>0</v>
      </c>
      <c r="F12" s="280">
        <v>0</v>
      </c>
      <c r="G12" s="278"/>
      <c r="H12" s="279"/>
      <c r="I12" s="279"/>
      <c r="J12" s="7"/>
      <c r="K12" s="279"/>
      <c r="L12" s="276" t="s">
        <v>142</v>
      </c>
      <c r="M12" s="268">
        <v>0</v>
      </c>
      <c r="N12" s="268">
        <v>0</v>
      </c>
      <c r="O12" s="268">
        <v>0</v>
      </c>
    </row>
    <row r="13" spans="1:16" ht="15" x14ac:dyDescent="0.25">
      <c r="D13" s="281"/>
      <c r="E13" s="281"/>
      <c r="F13" s="281"/>
      <c r="G13" s="282"/>
      <c r="H13" s="283"/>
      <c r="I13" s="283"/>
      <c r="J13" s="284"/>
      <c r="M13" s="277">
        <v>99.999999999999986</v>
      </c>
      <c r="N13" s="277">
        <v>99.999999999999986</v>
      </c>
      <c r="O13" s="277">
        <v>99.999999999999986</v>
      </c>
    </row>
    <row r="14" spans="1:16" ht="15" x14ac:dyDescent="0.25">
      <c r="G14" s="282"/>
      <c r="H14" s="283"/>
      <c r="I14" s="283"/>
    </row>
    <row r="15" spans="1:16" ht="15" x14ac:dyDescent="0.25">
      <c r="D15" s="281"/>
      <c r="E15" s="285"/>
      <c r="F15" s="285"/>
      <c r="H15" s="222"/>
      <c r="I15" s="10"/>
    </row>
    <row r="16" spans="1:16" ht="15" x14ac:dyDescent="0.25">
      <c r="C16" s="286" t="s">
        <v>143</v>
      </c>
      <c r="D16" s="287"/>
      <c r="E16" s="288"/>
      <c r="F16" s="288"/>
      <c r="G16" s="289"/>
      <c r="H16" s="290"/>
      <c r="I16" s="25"/>
      <c r="J16" s="289"/>
      <c r="K16" s="291"/>
      <c r="L16" s="291"/>
      <c r="M16" s="291"/>
    </row>
    <row r="17" spans="3:10" ht="15" x14ac:dyDescent="0.25">
      <c r="C17" s="286" t="s">
        <v>144</v>
      </c>
      <c r="D17" s="287"/>
      <c r="E17" s="288"/>
      <c r="F17" s="288"/>
      <c r="G17" s="289"/>
      <c r="H17" s="290"/>
      <c r="I17" s="25"/>
      <c r="J17" s="289"/>
    </row>
    <row r="18" spans="3:10" ht="12.75" customHeight="1" x14ac:dyDescent="0.25">
      <c r="C18" s="286" t="s">
        <v>190</v>
      </c>
      <c r="D18" s="287"/>
      <c r="E18" s="288"/>
      <c r="F18" s="288"/>
      <c r="G18" s="289"/>
      <c r="H18" s="290"/>
      <c r="I18" s="25"/>
      <c r="J18" s="289"/>
    </row>
    <row r="19" spans="3:10" ht="15" x14ac:dyDescent="0.25">
      <c r="C19" s="289"/>
      <c r="D19" s="289"/>
      <c r="E19" s="289"/>
      <c r="F19" s="289"/>
      <c r="G19" s="289"/>
      <c r="H19" s="290"/>
      <c r="I19" s="25"/>
      <c r="J19" s="289"/>
    </row>
    <row r="20" spans="3:10" ht="15" x14ac:dyDescent="0.25">
      <c r="C20" s="289"/>
      <c r="D20" s="289"/>
      <c r="E20" s="289"/>
      <c r="F20" s="289"/>
      <c r="G20" s="289"/>
      <c r="H20" s="290"/>
      <c r="I20" s="25"/>
      <c r="J20" s="289"/>
    </row>
    <row r="21" spans="3:10" ht="15" x14ac:dyDescent="0.25">
      <c r="C21" s="289"/>
      <c r="D21" s="289"/>
      <c r="E21" s="289"/>
      <c r="F21" s="289"/>
      <c r="G21" s="289"/>
      <c r="H21" s="292"/>
      <c r="I21" s="289"/>
      <c r="J21" s="289"/>
    </row>
    <row r="22" spans="3:10" ht="13.5" x14ac:dyDescent="0.25">
      <c r="C22" s="289"/>
      <c r="D22" s="289"/>
      <c r="E22" s="289"/>
      <c r="F22" s="289"/>
      <c r="G22" s="289"/>
      <c r="H22" s="289"/>
      <c r="I22" s="289"/>
      <c r="J22" s="289"/>
    </row>
    <row r="23" spans="3:10" ht="13.5" x14ac:dyDescent="0.25">
      <c r="C23" s="289"/>
      <c r="D23" s="289"/>
      <c r="E23" s="289"/>
      <c r="F23" s="289"/>
      <c r="G23" s="289"/>
      <c r="H23" s="289"/>
      <c r="I23" s="289"/>
      <c r="J23" s="289"/>
    </row>
    <row r="24" spans="3:10" ht="13.5" x14ac:dyDescent="0.25">
      <c r="C24" s="289"/>
      <c r="D24" s="289"/>
      <c r="E24" s="289"/>
      <c r="F24" s="289"/>
      <c r="G24" s="289"/>
      <c r="H24" s="289"/>
      <c r="I24" s="289"/>
      <c r="J24" s="289"/>
    </row>
    <row r="25" spans="3:10" ht="13.5" x14ac:dyDescent="0.25">
      <c r="C25" s="289"/>
      <c r="D25" s="289"/>
      <c r="E25" s="289"/>
      <c r="F25" s="289"/>
      <c r="G25" s="289"/>
      <c r="H25" s="289"/>
      <c r="I25" s="289"/>
      <c r="J25" s="289"/>
    </row>
    <row r="26" spans="3:10" ht="13.5" x14ac:dyDescent="0.25">
      <c r="C26" s="289"/>
      <c r="D26" s="289"/>
      <c r="E26" s="289"/>
      <c r="F26" s="289"/>
      <c r="G26" s="289"/>
      <c r="H26" s="289"/>
      <c r="I26" s="289"/>
      <c r="J26" s="289"/>
    </row>
    <row r="27" spans="3:10" ht="13.5" x14ac:dyDescent="0.25">
      <c r="C27" s="289"/>
      <c r="D27" s="289"/>
      <c r="E27" s="289"/>
      <c r="F27" s="289"/>
      <c r="G27" s="289"/>
      <c r="H27" s="289"/>
      <c r="I27" s="289"/>
      <c r="J27" s="289"/>
    </row>
    <row r="28" spans="3:10" ht="13.5" x14ac:dyDescent="0.25">
      <c r="C28" s="289"/>
      <c r="D28" s="289"/>
      <c r="E28" s="289"/>
      <c r="F28" s="289"/>
      <c r="G28" s="289"/>
      <c r="H28" s="289"/>
      <c r="I28" s="289"/>
      <c r="J28" s="289"/>
    </row>
    <row r="29" spans="3:10" ht="13.5" x14ac:dyDescent="0.25">
      <c r="C29" s="289"/>
      <c r="D29" s="289"/>
      <c r="E29" s="289"/>
      <c r="F29" s="289"/>
      <c r="G29" s="289"/>
      <c r="H29" s="289"/>
      <c r="I29" s="289"/>
      <c r="J29" s="289"/>
    </row>
    <row r="30" spans="3:10" ht="13.5" x14ac:dyDescent="0.25">
      <c r="C30" s="289"/>
      <c r="D30" s="289"/>
      <c r="E30" s="289"/>
      <c r="F30" s="289"/>
      <c r="G30" s="289"/>
      <c r="H30" s="289"/>
      <c r="I30" s="289"/>
      <c r="J30" s="289"/>
    </row>
    <row r="31" spans="3:10" ht="13.5" x14ac:dyDescent="0.25">
      <c r="C31" s="289"/>
      <c r="D31" s="289"/>
      <c r="E31" s="289"/>
      <c r="F31" s="289"/>
      <c r="G31" s="289"/>
      <c r="H31" s="289"/>
      <c r="I31" s="289"/>
      <c r="J31" s="289"/>
    </row>
    <row r="32" spans="3:10" ht="13.5" x14ac:dyDescent="0.25">
      <c r="C32" s="289"/>
      <c r="D32" s="289"/>
      <c r="E32" s="289"/>
      <c r="F32" s="289"/>
      <c r="G32" s="289"/>
      <c r="H32" s="289"/>
      <c r="I32" s="289"/>
      <c r="J32" s="289"/>
    </row>
    <row r="33" spans="3:18" ht="13.5" x14ac:dyDescent="0.25">
      <c r="C33" s="289"/>
      <c r="D33" s="289"/>
      <c r="E33" s="289"/>
      <c r="F33" s="289"/>
      <c r="G33" s="289"/>
      <c r="H33" s="289"/>
      <c r="I33" s="289"/>
      <c r="J33" s="289"/>
    </row>
    <row r="34" spans="3:18" ht="13.5" x14ac:dyDescent="0.25">
      <c r="C34" s="289"/>
      <c r="D34" s="289"/>
      <c r="E34" s="289"/>
      <c r="F34" s="289"/>
      <c r="G34" s="289"/>
      <c r="H34" s="289"/>
      <c r="I34" s="289"/>
      <c r="J34" s="289"/>
    </row>
    <row r="35" spans="3:18" ht="13.5" x14ac:dyDescent="0.25">
      <c r="C35" s="289"/>
      <c r="D35" s="289"/>
      <c r="E35" s="289"/>
      <c r="F35" s="289"/>
      <c r="G35" s="289"/>
      <c r="H35" s="289"/>
      <c r="I35" s="289"/>
      <c r="J35" s="289"/>
    </row>
    <row r="36" spans="3:18" ht="13.5" x14ac:dyDescent="0.25">
      <c r="C36" s="289"/>
      <c r="D36" s="289"/>
      <c r="E36" s="289"/>
      <c r="F36" s="289"/>
      <c r="G36" s="289"/>
      <c r="H36" s="289"/>
      <c r="I36" s="289"/>
      <c r="J36" s="289"/>
    </row>
    <row r="37" spans="3:18" ht="13.5" x14ac:dyDescent="0.25">
      <c r="C37" s="289"/>
      <c r="D37" s="289"/>
      <c r="E37" s="289"/>
      <c r="F37" s="289"/>
      <c r="G37" s="289"/>
      <c r="H37" s="289"/>
      <c r="I37" s="289"/>
      <c r="J37" s="289"/>
    </row>
    <row r="38" spans="3:18" ht="13.5" x14ac:dyDescent="0.25">
      <c r="C38" s="289"/>
      <c r="D38" s="289"/>
      <c r="E38" s="289"/>
      <c r="F38" s="289"/>
      <c r="G38" s="289"/>
      <c r="H38" s="289"/>
      <c r="I38" s="289"/>
      <c r="J38" s="289"/>
    </row>
    <row r="39" spans="3:18" ht="13.5" x14ac:dyDescent="0.25">
      <c r="C39" s="289"/>
      <c r="D39" s="289"/>
      <c r="E39" s="289"/>
      <c r="F39" s="289"/>
      <c r="G39" s="289"/>
      <c r="H39" s="289"/>
      <c r="I39" s="289"/>
      <c r="J39" s="289"/>
    </row>
    <row r="40" spans="3:18" ht="13.5" x14ac:dyDescent="0.25">
      <c r="C40" s="289"/>
      <c r="D40" s="289"/>
      <c r="E40" s="289"/>
      <c r="F40" s="289"/>
      <c r="G40" s="289"/>
      <c r="H40" s="289"/>
      <c r="I40" s="289"/>
      <c r="J40" s="289"/>
    </row>
    <row r="41" spans="3:18" ht="13.5" x14ac:dyDescent="0.25">
      <c r="C41" s="289"/>
      <c r="D41" s="289"/>
      <c r="E41" s="289"/>
      <c r="F41" s="289"/>
      <c r="G41" s="289"/>
      <c r="H41" s="289"/>
      <c r="I41" s="289"/>
      <c r="J41" s="289"/>
    </row>
    <row r="42" spans="3:18" ht="13.5" x14ac:dyDescent="0.25">
      <c r="C42" s="289"/>
      <c r="D42" s="289"/>
      <c r="E42" s="289"/>
      <c r="F42" s="289"/>
      <c r="G42" s="289"/>
      <c r="H42" s="289"/>
      <c r="I42" s="289"/>
      <c r="J42" s="289"/>
    </row>
    <row r="43" spans="3:18" ht="13.5" x14ac:dyDescent="0.25">
      <c r="C43" s="289"/>
      <c r="D43" s="289"/>
      <c r="E43" s="289"/>
      <c r="F43" s="289"/>
      <c r="G43" s="289"/>
      <c r="H43" s="293"/>
      <c r="I43" s="289"/>
      <c r="J43" s="289"/>
    </row>
    <row r="44" spans="3:18" ht="15" x14ac:dyDescent="0.25">
      <c r="C44" s="289"/>
      <c r="D44" s="289"/>
      <c r="E44" s="289"/>
      <c r="F44" s="25"/>
      <c r="G44" s="289"/>
      <c r="H44" s="289"/>
      <c r="I44" s="289"/>
      <c r="J44" s="289"/>
    </row>
    <row r="45" spans="3:18" ht="15" x14ac:dyDescent="0.25">
      <c r="C45" s="289"/>
      <c r="D45" s="289"/>
      <c r="E45" s="289"/>
      <c r="F45" s="25"/>
      <c r="G45" s="289"/>
      <c r="H45" s="289"/>
      <c r="I45" s="289"/>
      <c r="J45" s="289"/>
    </row>
    <row r="46" spans="3:18" ht="15" x14ac:dyDescent="0.25">
      <c r="C46" s="289"/>
      <c r="D46" s="289"/>
      <c r="E46" s="289"/>
      <c r="F46" s="25"/>
      <c r="G46" s="289"/>
      <c r="H46" s="294"/>
      <c r="I46" s="289"/>
      <c r="J46" s="289"/>
      <c r="K46" s="11"/>
      <c r="O46" s="275"/>
      <c r="R46" s="11"/>
    </row>
    <row r="47" spans="3:18" ht="15" x14ac:dyDescent="0.25">
      <c r="C47" s="289"/>
      <c r="D47" s="289"/>
      <c r="E47" s="289"/>
      <c r="F47" s="25"/>
      <c r="G47" s="289"/>
      <c r="H47" s="294"/>
      <c r="I47" s="289"/>
      <c r="J47" s="289"/>
      <c r="K47" s="11"/>
      <c r="O47" s="275"/>
      <c r="R47" s="11"/>
    </row>
    <row r="48" spans="3:18" ht="15" x14ac:dyDescent="0.25">
      <c r="C48" s="289"/>
      <c r="D48" s="289"/>
      <c r="E48" s="289"/>
      <c r="F48" s="25"/>
      <c r="G48" s="289"/>
      <c r="H48" s="294"/>
      <c r="I48" s="289"/>
      <c r="J48" s="289"/>
      <c r="K48" s="11"/>
      <c r="O48" s="275"/>
      <c r="R48" s="11"/>
    </row>
    <row r="49" spans="3:18" ht="15" x14ac:dyDescent="0.25">
      <c r="C49" s="289"/>
      <c r="D49" s="289"/>
      <c r="E49" s="289"/>
      <c r="F49" s="25"/>
      <c r="G49" s="289"/>
      <c r="H49" s="294"/>
      <c r="I49" s="289"/>
      <c r="J49" s="289"/>
      <c r="K49" s="11"/>
      <c r="O49" s="275"/>
      <c r="R49" s="11"/>
    </row>
    <row r="50" spans="3:18" ht="15" x14ac:dyDescent="0.25">
      <c r="C50" s="289"/>
      <c r="D50" s="289"/>
      <c r="E50" s="289"/>
      <c r="F50" s="25"/>
      <c r="G50" s="289"/>
      <c r="H50" s="294"/>
      <c r="I50" s="289"/>
      <c r="J50" s="289"/>
      <c r="K50" s="11"/>
      <c r="O50" s="275"/>
      <c r="R50" s="11"/>
    </row>
    <row r="51" spans="3:18" ht="15" x14ac:dyDescent="0.25">
      <c r="C51" s="26"/>
      <c r="D51" s="289"/>
      <c r="E51" s="289"/>
      <c r="F51" s="25"/>
      <c r="G51" s="289"/>
      <c r="H51" s="294"/>
      <c r="I51" s="289"/>
      <c r="J51" s="289"/>
      <c r="K51" s="11"/>
      <c r="O51" s="275"/>
      <c r="R51" s="11"/>
    </row>
    <row r="52" spans="3:18" ht="15" x14ac:dyDescent="0.25">
      <c r="C52" s="289"/>
      <c r="D52" s="289"/>
      <c r="E52" s="289"/>
      <c r="F52" s="289"/>
      <c r="G52" s="289"/>
      <c r="H52" s="294"/>
      <c r="I52" s="289"/>
      <c r="J52" s="289"/>
      <c r="K52" s="11"/>
      <c r="O52" s="275"/>
      <c r="R52" s="11"/>
    </row>
    <row r="53" spans="3:18" ht="15" x14ac:dyDescent="0.25">
      <c r="H53" s="275"/>
      <c r="K53" s="11"/>
      <c r="O53" s="275"/>
      <c r="R53" s="11"/>
    </row>
    <row r="57" spans="3:18" x14ac:dyDescent="0.2">
      <c r="F57" s="295"/>
    </row>
    <row r="58" spans="3:18" ht="15" x14ac:dyDescent="0.25">
      <c r="F58" s="10"/>
    </row>
    <row r="59" spans="3:18" ht="15" x14ac:dyDescent="0.25">
      <c r="F59" s="10"/>
    </row>
    <row r="60" spans="3:18" ht="15" x14ac:dyDescent="0.25">
      <c r="F60" s="10"/>
    </row>
    <row r="61" spans="3:18" ht="15" x14ac:dyDescent="0.25">
      <c r="F61" s="10"/>
      <c r="H61" s="275"/>
      <c r="K61" s="11"/>
    </row>
    <row r="62" spans="3:18" ht="15" x14ac:dyDescent="0.25">
      <c r="F62" s="10"/>
      <c r="H62" s="275"/>
      <c r="K62" s="11"/>
    </row>
    <row r="63" spans="3:18" ht="15" x14ac:dyDescent="0.25">
      <c r="F63" s="10"/>
      <c r="H63" s="275"/>
      <c r="K63" s="11"/>
    </row>
    <row r="64" spans="3:18" ht="15" x14ac:dyDescent="0.25">
      <c r="F64" s="10"/>
      <c r="H64" s="275"/>
      <c r="K64" s="11"/>
    </row>
    <row r="65" spans="6:11" ht="15" x14ac:dyDescent="0.25">
      <c r="H65" s="275"/>
      <c r="K65" s="11"/>
    </row>
    <row r="66" spans="6:11" ht="15" x14ac:dyDescent="0.25">
      <c r="H66" s="275"/>
      <c r="K66" s="11"/>
    </row>
    <row r="67" spans="6:11" ht="15" x14ac:dyDescent="0.25">
      <c r="H67" s="275"/>
      <c r="K67" s="11"/>
    </row>
    <row r="68" spans="6:11" ht="15" x14ac:dyDescent="0.25">
      <c r="H68" s="275"/>
      <c r="K68" s="11"/>
    </row>
    <row r="69" spans="6:11" x14ac:dyDescent="0.2">
      <c r="F69" s="295"/>
    </row>
    <row r="70" spans="6:11" ht="15" x14ac:dyDescent="0.25">
      <c r="F70" s="10"/>
    </row>
    <row r="71" spans="6:11" ht="15" x14ac:dyDescent="0.25">
      <c r="F71" s="10"/>
    </row>
    <row r="72" spans="6:11" ht="15" x14ac:dyDescent="0.25">
      <c r="F72" s="10"/>
    </row>
    <row r="73" spans="6:11" ht="15" x14ac:dyDescent="0.25">
      <c r="F73" s="10"/>
    </row>
    <row r="74" spans="6:11" ht="15" x14ac:dyDescent="0.25">
      <c r="F74" s="10"/>
    </row>
    <row r="75" spans="6:11" ht="15" x14ac:dyDescent="0.25">
      <c r="F75" s="10"/>
    </row>
    <row r="76" spans="6:11" ht="15" x14ac:dyDescent="0.25">
      <c r="F76" s="10"/>
    </row>
  </sheetData>
  <sortState ref="C5:F12">
    <sortCondition descending="1" ref="D5:D12"/>
  </sortState>
  <mergeCells count="1">
    <mergeCell ref="D3:F3"/>
  </mergeCells>
  <pageMargins left="0.42" right="0.75" top="0.55000000000000004" bottom="1" header="0.5" footer="0.5"/>
  <pageSetup scale="99" orientation="landscape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1"/>
  <sheetViews>
    <sheetView view="pageBreakPreview" topLeftCell="A4" zoomScale="70" zoomScaleNormal="70" zoomScaleSheetLayoutView="70" workbookViewId="0">
      <selection activeCell="K32" sqref="K32"/>
    </sheetView>
  </sheetViews>
  <sheetFormatPr baseColWidth="10" defaultRowHeight="15" x14ac:dyDescent="0.25"/>
  <cols>
    <col min="1" max="1" width="11.42578125" style="5"/>
    <col min="2" max="2" width="45.7109375" style="5" bestFit="1" customWidth="1"/>
    <col min="3" max="3" width="20.42578125" style="5" customWidth="1"/>
    <col min="4" max="4" width="19.85546875" style="5" customWidth="1"/>
    <col min="5" max="5" width="11.5703125" style="5" customWidth="1"/>
    <col min="6" max="6" width="13.5703125" style="5" customWidth="1"/>
    <col min="7" max="7" width="15.28515625" style="5" bestFit="1" customWidth="1"/>
    <col min="8" max="8" width="16" style="5" bestFit="1" customWidth="1"/>
    <col min="9" max="10" width="11.42578125" style="5"/>
    <col min="11" max="11" width="14.140625" style="5" customWidth="1"/>
    <col min="12" max="12" width="15.85546875" style="5" bestFit="1" customWidth="1"/>
    <col min="13" max="13" width="18.28515625" style="5" customWidth="1"/>
    <col min="14" max="14" width="11.42578125" style="5"/>
    <col min="15" max="15" width="5.7109375" style="5" customWidth="1"/>
    <col min="16" max="16384" width="11.42578125" style="5"/>
  </cols>
  <sheetData>
    <row r="1" spans="1:17" x14ac:dyDescent="0.25">
      <c r="A1" s="5">
        <v>100</v>
      </c>
      <c r="B1" s="296"/>
    </row>
    <row r="2" spans="1:17" x14ac:dyDescent="0.25">
      <c r="C2" s="5">
        <v>100</v>
      </c>
    </row>
    <row r="3" spans="1:17" x14ac:dyDescent="0.25">
      <c r="C3" s="377" t="s">
        <v>145</v>
      </c>
      <c r="D3" s="377"/>
      <c r="F3" s="5" t="s">
        <v>1</v>
      </c>
      <c r="K3" s="377" t="s">
        <v>146</v>
      </c>
      <c r="L3" s="377"/>
      <c r="M3" s="377"/>
    </row>
    <row r="4" spans="1:17" x14ac:dyDescent="0.25">
      <c r="C4" s="299">
        <v>43344</v>
      </c>
      <c r="D4" s="299">
        <v>43435</v>
      </c>
      <c r="G4" s="299">
        <v>43344</v>
      </c>
      <c r="H4" s="299">
        <v>43435</v>
      </c>
      <c r="L4" s="299">
        <v>43344</v>
      </c>
      <c r="M4" s="299">
        <v>43435</v>
      </c>
      <c r="N4" s="377"/>
      <c r="O4" s="377"/>
    </row>
    <row r="5" spans="1:17" ht="19.5" customHeight="1" x14ac:dyDescent="0.25">
      <c r="B5" s="300" t="s">
        <v>148</v>
      </c>
      <c r="C5" s="7">
        <v>40.277777777777771</v>
      </c>
      <c r="D5" s="7">
        <v>41.517857142857146</v>
      </c>
      <c r="E5" s="301"/>
      <c r="F5" s="300" t="s">
        <v>148</v>
      </c>
      <c r="G5" s="7">
        <v>43.154761904761905</v>
      </c>
      <c r="H5" s="302">
        <v>31.25</v>
      </c>
      <c r="I5" s="303"/>
      <c r="K5" s="300" t="s">
        <v>148</v>
      </c>
      <c r="L5" s="7">
        <v>50</v>
      </c>
      <c r="M5" s="7">
        <v>50</v>
      </c>
      <c r="P5" s="15"/>
      <c r="Q5" s="15"/>
    </row>
    <row r="6" spans="1:17" x14ac:dyDescent="0.25">
      <c r="B6" s="304" t="s">
        <v>149</v>
      </c>
      <c r="C6" s="7">
        <v>18.055555555555554</v>
      </c>
      <c r="D6" s="7">
        <v>25.029761904761905</v>
      </c>
      <c r="E6" s="301"/>
      <c r="F6" s="304" t="s">
        <v>149</v>
      </c>
      <c r="G6" s="7">
        <v>19.047619047619047</v>
      </c>
      <c r="H6" s="7">
        <v>14.583333333333332</v>
      </c>
      <c r="I6" s="19"/>
      <c r="K6" s="304" t="s">
        <v>149</v>
      </c>
      <c r="L6" s="7">
        <v>25</v>
      </c>
      <c r="M6" s="7">
        <v>16.666666666666664</v>
      </c>
      <c r="N6" s="298"/>
      <c r="O6" s="298"/>
    </row>
    <row r="7" spans="1:17" x14ac:dyDescent="0.25">
      <c r="B7" s="306" t="s">
        <v>150</v>
      </c>
      <c r="C7" s="7">
        <v>11.111111111111111</v>
      </c>
      <c r="D7" s="7">
        <v>13.601190476190474</v>
      </c>
      <c r="F7" s="304" t="s">
        <v>147</v>
      </c>
      <c r="G7" s="7">
        <v>17.261904761904763</v>
      </c>
      <c r="H7" s="7">
        <v>8.3333333333333321</v>
      </c>
      <c r="I7" s="19"/>
      <c r="K7" s="306" t="s">
        <v>150</v>
      </c>
      <c r="L7" s="7">
        <v>4.1666666666666661</v>
      </c>
      <c r="M7" s="7">
        <v>12.5</v>
      </c>
      <c r="N7" s="298"/>
      <c r="O7" s="298"/>
    </row>
    <row r="8" spans="1:17" x14ac:dyDescent="0.25">
      <c r="B8" s="304" t="s">
        <v>147</v>
      </c>
      <c r="C8" s="7">
        <v>6.9444444444444446</v>
      </c>
      <c r="D8" s="7">
        <v>6.8452380952380949</v>
      </c>
      <c r="F8" s="305" t="s">
        <v>151</v>
      </c>
      <c r="G8" s="7">
        <v>9.5238095238095237</v>
      </c>
      <c r="H8" s="7">
        <v>8.3333333333333321</v>
      </c>
      <c r="I8" s="19"/>
      <c r="K8" s="304" t="s">
        <v>152</v>
      </c>
      <c r="L8" s="7">
        <v>0</v>
      </c>
      <c r="M8" s="7">
        <v>12.5</v>
      </c>
      <c r="N8" s="298"/>
      <c r="O8" s="298"/>
      <c r="Q8" s="301"/>
    </row>
    <row r="9" spans="1:17" ht="19.5" customHeight="1" x14ac:dyDescent="0.25">
      <c r="B9" s="305" t="s">
        <v>151</v>
      </c>
      <c r="C9" s="7">
        <v>11.111111111111111</v>
      </c>
      <c r="D9" s="7">
        <v>5.5059523809523805</v>
      </c>
      <c r="E9" s="301"/>
      <c r="F9" s="305" t="s">
        <v>153</v>
      </c>
      <c r="G9" s="7">
        <v>0</v>
      </c>
      <c r="H9" s="7">
        <v>8.3333333333333321</v>
      </c>
      <c r="K9" s="304" t="s">
        <v>147</v>
      </c>
      <c r="L9" s="7">
        <v>4.1666666666666661</v>
      </c>
      <c r="M9" s="7">
        <v>8.3333333333333321</v>
      </c>
      <c r="N9" s="298"/>
      <c r="O9" s="298"/>
      <c r="P9" s="298"/>
      <c r="Q9" s="298"/>
    </row>
    <row r="10" spans="1:17" x14ac:dyDescent="0.25">
      <c r="C10" s="252"/>
      <c r="D10" s="252"/>
      <c r="E10" s="301"/>
      <c r="F10" s="301"/>
      <c r="M10" s="301"/>
      <c r="N10" s="19"/>
      <c r="O10" s="298"/>
      <c r="P10" s="298"/>
      <c r="Q10" s="298"/>
    </row>
    <row r="11" spans="1:17" x14ac:dyDescent="0.25">
      <c r="C11" s="252"/>
      <c r="D11" s="252"/>
      <c r="E11" s="301"/>
      <c r="F11" s="301"/>
      <c r="K11" s="18"/>
      <c r="L11" s="298"/>
      <c r="M11" s="298"/>
      <c r="N11" s="298"/>
      <c r="O11" s="298"/>
      <c r="P11" s="298"/>
      <c r="Q11" s="298"/>
    </row>
    <row r="12" spans="1:17" x14ac:dyDescent="0.25">
      <c r="B12" s="5" t="s">
        <v>154</v>
      </c>
      <c r="C12" s="252"/>
      <c r="D12" s="252"/>
      <c r="E12" s="301"/>
      <c r="F12" s="301"/>
      <c r="K12" s="18"/>
      <c r="L12" s="298"/>
      <c r="M12" s="298"/>
      <c r="N12" s="298"/>
      <c r="O12" s="298"/>
      <c r="P12" s="298"/>
      <c r="Q12" s="298"/>
    </row>
    <row r="13" spans="1:17" ht="18.75" x14ac:dyDescent="0.3">
      <c r="B13" s="307" t="s">
        <v>155</v>
      </c>
      <c r="E13" s="308"/>
      <c r="F13" s="308"/>
      <c r="K13" s="18"/>
      <c r="L13" s="298"/>
      <c r="M13" s="298"/>
      <c r="N13" s="298"/>
      <c r="O13" s="298"/>
      <c r="P13" s="298"/>
      <c r="Q13" s="298"/>
    </row>
    <row r="14" spans="1:17" x14ac:dyDescent="0.25">
      <c r="E14" s="301"/>
      <c r="F14" s="301"/>
      <c r="I14" s="387"/>
      <c r="J14" s="387"/>
      <c r="K14" s="18"/>
      <c r="L14" s="298"/>
      <c r="M14" s="298"/>
      <c r="N14" s="298"/>
      <c r="O14" s="298"/>
      <c r="P14" s="298"/>
      <c r="Q14" s="298"/>
    </row>
    <row r="15" spans="1:17" x14ac:dyDescent="0.25">
      <c r="B15" s="5" t="s">
        <v>28</v>
      </c>
      <c r="E15" s="298" t="s">
        <v>29</v>
      </c>
      <c r="I15" s="387"/>
      <c r="J15" s="387"/>
      <c r="K15" s="18"/>
      <c r="L15" s="309"/>
      <c r="M15" s="309"/>
      <c r="N15" s="298"/>
      <c r="O15" s="298"/>
      <c r="P15" s="301"/>
      <c r="Q15" s="301"/>
    </row>
    <row r="16" spans="1:17" x14ac:dyDescent="0.25">
      <c r="F16" s="298"/>
      <c r="I16" s="387"/>
      <c r="J16" s="387"/>
      <c r="K16" s="18"/>
      <c r="L16" s="309"/>
      <c r="M16" s="309"/>
      <c r="N16" s="298"/>
      <c r="O16" s="298"/>
      <c r="P16" s="301"/>
      <c r="Q16" s="301"/>
    </row>
    <row r="17" spans="2:17" x14ac:dyDescent="0.25">
      <c r="I17" s="387"/>
      <c r="J17" s="387"/>
      <c r="K17" s="18"/>
      <c r="L17" s="309"/>
      <c r="M17" s="309"/>
      <c r="N17" s="298"/>
      <c r="O17" s="298"/>
      <c r="P17" s="301"/>
      <c r="Q17" s="301"/>
    </row>
    <row r="18" spans="2:17" x14ac:dyDescent="0.25">
      <c r="I18" s="387"/>
      <c r="J18" s="387"/>
      <c r="K18" s="18"/>
      <c r="L18" s="309"/>
      <c r="M18" s="309"/>
      <c r="N18" s="298"/>
      <c r="O18" s="298"/>
      <c r="P18" s="301"/>
      <c r="Q18" s="301"/>
    </row>
    <row r="19" spans="2:17" x14ac:dyDescent="0.25">
      <c r="I19" s="388"/>
      <c r="J19" s="387"/>
      <c r="K19" s="18"/>
      <c r="L19" s="309"/>
      <c r="M19" s="309"/>
      <c r="N19" s="298"/>
      <c r="O19" s="298"/>
      <c r="P19" s="301"/>
      <c r="Q19" s="301"/>
    </row>
    <row r="20" spans="2:17" x14ac:dyDescent="0.25">
      <c r="I20" s="388"/>
      <c r="J20" s="387"/>
      <c r="K20" s="18"/>
      <c r="L20" s="309"/>
      <c r="M20" s="309"/>
      <c r="N20" s="298"/>
      <c r="O20" s="298"/>
      <c r="P20" s="301"/>
      <c r="Q20" s="301"/>
    </row>
    <row r="21" spans="2:17" x14ac:dyDescent="0.25">
      <c r="I21" s="388"/>
      <c r="J21" s="387"/>
      <c r="K21" s="18"/>
      <c r="L21" s="309"/>
      <c r="M21" s="309"/>
      <c r="N21" s="298"/>
      <c r="O21" s="298"/>
      <c r="P21" s="301"/>
      <c r="Q21" s="301"/>
    </row>
    <row r="22" spans="2:17" x14ac:dyDescent="0.25">
      <c r="I22" s="387"/>
      <c r="J22" s="387"/>
      <c r="K22" s="18"/>
      <c r="L22" s="309"/>
      <c r="M22" s="309"/>
      <c r="N22" s="298"/>
      <c r="O22" s="298"/>
      <c r="P22" s="301"/>
      <c r="Q22" s="301"/>
    </row>
    <row r="23" spans="2:17" x14ac:dyDescent="0.25">
      <c r="I23" s="387"/>
      <c r="J23" s="387"/>
      <c r="K23" s="18"/>
      <c r="L23" s="309"/>
      <c r="M23" s="309"/>
      <c r="N23" s="298"/>
      <c r="O23" s="298"/>
      <c r="P23" s="301"/>
      <c r="Q23" s="301"/>
    </row>
    <row r="24" spans="2:17" x14ac:dyDescent="0.25">
      <c r="I24" s="387"/>
      <c r="J24" s="387"/>
      <c r="K24" s="18"/>
      <c r="L24" s="309"/>
      <c r="M24" s="309"/>
      <c r="N24" s="298"/>
      <c r="O24" s="298"/>
      <c r="P24" s="301"/>
      <c r="Q24" s="301"/>
    </row>
    <row r="25" spans="2:17" x14ac:dyDescent="0.25">
      <c r="I25" s="387"/>
      <c r="J25" s="387"/>
      <c r="K25" s="18"/>
      <c r="L25" s="309"/>
      <c r="M25" s="309"/>
      <c r="N25" s="298"/>
      <c r="O25" s="298"/>
      <c r="P25" s="301"/>
      <c r="Q25" s="301"/>
    </row>
    <row r="26" spans="2:17" x14ac:dyDescent="0.25">
      <c r="I26" s="387"/>
      <c r="J26" s="387"/>
      <c r="K26" s="309"/>
      <c r="L26" s="309"/>
      <c r="M26" s="309"/>
    </row>
    <row r="27" spans="2:17" x14ac:dyDescent="0.25">
      <c r="I27" s="6"/>
      <c r="J27" s="6"/>
      <c r="K27" s="309"/>
      <c r="L27" s="309"/>
      <c r="M27" s="309"/>
    </row>
    <row r="28" spans="2:17" x14ac:dyDescent="0.25">
      <c r="B28" s="297"/>
    </row>
    <row r="29" spans="2:17" x14ac:dyDescent="0.25">
      <c r="B29" s="297"/>
    </row>
    <row r="30" spans="2:17" x14ac:dyDescent="0.25">
      <c r="B30" s="297"/>
    </row>
    <row r="31" spans="2:17" x14ac:dyDescent="0.25">
      <c r="B31" s="297"/>
    </row>
    <row r="32" spans="2:17" x14ac:dyDescent="0.25">
      <c r="B32" s="297"/>
    </row>
    <row r="33" spans="2:7" x14ac:dyDescent="0.25">
      <c r="B33" s="297"/>
    </row>
    <row r="34" spans="2:7" x14ac:dyDescent="0.25">
      <c r="B34" s="297"/>
    </row>
    <row r="35" spans="2:7" x14ac:dyDescent="0.25">
      <c r="B35" s="297"/>
      <c r="C35" s="6" t="s">
        <v>30</v>
      </c>
    </row>
    <row r="36" spans="2:7" x14ac:dyDescent="0.25">
      <c r="D36" s="6"/>
      <c r="E36" s="6"/>
      <c r="F36" s="6"/>
      <c r="G36" s="6"/>
    </row>
    <row r="37" spans="2:7" ht="15" customHeight="1" x14ac:dyDescent="0.25">
      <c r="C37" s="6"/>
      <c r="D37" s="6"/>
      <c r="E37" s="6"/>
      <c r="F37" s="6"/>
      <c r="G37" s="6"/>
    </row>
    <row r="38" spans="2:7" ht="15" customHeight="1" x14ac:dyDescent="0.25">
      <c r="D38" s="83"/>
      <c r="E38" s="6"/>
      <c r="F38" s="6"/>
      <c r="G38" s="6"/>
    </row>
    <row r="39" spans="2:7" ht="15" customHeight="1" x14ac:dyDescent="0.25">
      <c r="C39" s="6"/>
      <c r="D39" s="83"/>
      <c r="E39" s="6"/>
      <c r="F39" s="6"/>
      <c r="G39" s="6"/>
    </row>
    <row r="40" spans="2:7" ht="15" customHeight="1" x14ac:dyDescent="0.25">
      <c r="B40" s="252"/>
      <c r="C40" s="6"/>
      <c r="D40" s="83"/>
      <c r="E40" s="6"/>
      <c r="F40" s="6"/>
      <c r="G40" s="6"/>
    </row>
    <row r="41" spans="2:7" ht="15" customHeight="1" x14ac:dyDescent="0.25">
      <c r="B41" s="310"/>
      <c r="C41" s="311"/>
      <c r="D41" s="311"/>
      <c r="E41" s="311"/>
      <c r="F41" s="6"/>
      <c r="G41" s="6"/>
    </row>
    <row r="42" spans="2:7" ht="15" customHeight="1" x14ac:dyDescent="0.25">
      <c r="B42" s="310"/>
      <c r="C42" s="311"/>
      <c r="D42" s="311"/>
      <c r="E42" s="311"/>
      <c r="F42" s="6"/>
      <c r="G42" s="6"/>
    </row>
    <row r="43" spans="2:7" ht="15" customHeight="1" x14ac:dyDescent="0.25">
      <c r="B43" s="310"/>
      <c r="C43" s="311"/>
      <c r="D43" s="311"/>
      <c r="E43" s="311"/>
      <c r="F43" s="6"/>
      <c r="G43" s="6"/>
    </row>
    <row r="44" spans="2:7" ht="15" customHeight="1" x14ac:dyDescent="0.25">
      <c r="B44" s="310"/>
      <c r="C44" s="311"/>
      <c r="D44" s="311"/>
      <c r="E44" s="311"/>
      <c r="F44" s="6"/>
      <c r="G44" s="6"/>
    </row>
    <row r="45" spans="2:7" ht="15" customHeight="1" x14ac:dyDescent="0.25">
      <c r="B45" s="310"/>
      <c r="C45" s="311"/>
      <c r="D45" s="311"/>
      <c r="E45" s="311"/>
      <c r="F45" s="6"/>
      <c r="G45" s="6"/>
    </row>
    <row r="46" spans="2:7" ht="15" customHeight="1" x14ac:dyDescent="0.25">
      <c r="B46" s="310"/>
      <c r="C46" s="311"/>
      <c r="D46" s="311"/>
      <c r="E46" s="311"/>
      <c r="F46" s="6"/>
      <c r="G46" s="6"/>
    </row>
    <row r="47" spans="2:7" ht="15" customHeight="1" x14ac:dyDescent="0.25">
      <c r="B47" s="310"/>
      <c r="C47" s="311"/>
      <c r="D47" s="311"/>
      <c r="E47" s="311"/>
      <c r="F47" s="6"/>
      <c r="G47" s="6"/>
    </row>
    <row r="48" spans="2:7" x14ac:dyDescent="0.25">
      <c r="B48" s="310"/>
      <c r="C48" s="311"/>
      <c r="D48" s="311"/>
      <c r="E48" s="311"/>
      <c r="F48" s="6"/>
      <c r="G48" s="6"/>
    </row>
    <row r="49" spans="2:7" x14ac:dyDescent="0.25">
      <c r="B49" s="310"/>
      <c r="C49" s="311"/>
      <c r="D49" s="311"/>
      <c r="E49" s="311"/>
      <c r="F49" s="6"/>
      <c r="G49" s="6"/>
    </row>
    <row r="50" spans="2:7" x14ac:dyDescent="0.25">
      <c r="B50" s="310"/>
      <c r="C50" s="311"/>
      <c r="D50" s="311"/>
      <c r="E50" s="311"/>
      <c r="F50" s="6"/>
      <c r="G50" s="6"/>
    </row>
    <row r="51" spans="2:7" x14ac:dyDescent="0.25">
      <c r="B51" s="310"/>
      <c r="C51" s="311"/>
      <c r="D51" s="311"/>
      <c r="E51" s="311"/>
      <c r="F51" s="6"/>
      <c r="G51" s="6"/>
    </row>
    <row r="52" spans="2:7" x14ac:dyDescent="0.25">
      <c r="C52" s="6"/>
      <c r="D52" s="6"/>
      <c r="E52" s="6"/>
      <c r="F52" s="6"/>
      <c r="G52" s="6"/>
    </row>
    <row r="53" spans="2:7" x14ac:dyDescent="0.25">
      <c r="C53" s="6"/>
      <c r="D53" s="309"/>
      <c r="E53" s="6"/>
      <c r="F53" s="6"/>
      <c r="G53" s="6"/>
    </row>
    <row r="54" spans="2:7" x14ac:dyDescent="0.25">
      <c r="C54" s="6"/>
      <c r="D54" s="309"/>
      <c r="E54" s="6"/>
      <c r="F54" s="6"/>
      <c r="G54" s="6"/>
    </row>
    <row r="55" spans="2:7" x14ac:dyDescent="0.25">
      <c r="B55" s="312"/>
      <c r="C55" s="6"/>
      <c r="D55" s="309"/>
      <c r="E55" s="6"/>
      <c r="F55" s="6"/>
      <c r="G55" s="6"/>
    </row>
    <row r="56" spans="2:7" x14ac:dyDescent="0.25">
      <c r="B56" s="312"/>
      <c r="C56" s="6"/>
      <c r="D56" s="309"/>
      <c r="E56" s="6"/>
      <c r="F56" s="6"/>
      <c r="G56" s="6"/>
    </row>
    <row r="57" spans="2:7" x14ac:dyDescent="0.25">
      <c r="B57" s="312"/>
      <c r="C57" s="6"/>
      <c r="D57" s="309"/>
      <c r="E57" s="6"/>
      <c r="F57" s="6"/>
      <c r="G57" s="6"/>
    </row>
    <row r="58" spans="2:7" x14ac:dyDescent="0.25">
      <c r="B58" s="312"/>
      <c r="C58" s="6"/>
      <c r="D58" s="309"/>
      <c r="E58" s="6"/>
      <c r="F58" s="6"/>
      <c r="G58" s="6"/>
    </row>
    <row r="59" spans="2:7" x14ac:dyDescent="0.25">
      <c r="C59" s="6"/>
      <c r="D59" s="309"/>
      <c r="E59" s="6"/>
      <c r="F59" s="6"/>
      <c r="G59" s="6"/>
    </row>
    <row r="60" spans="2:7" x14ac:dyDescent="0.25">
      <c r="C60" s="6"/>
      <c r="D60" s="309"/>
      <c r="E60" s="6"/>
      <c r="F60" s="6"/>
      <c r="G60" s="6"/>
    </row>
    <row r="61" spans="2:7" x14ac:dyDescent="0.25">
      <c r="C61" s="6"/>
      <c r="D61" s="309"/>
      <c r="E61" s="6"/>
      <c r="F61" s="6"/>
      <c r="G61" s="6"/>
    </row>
    <row r="62" spans="2:7" x14ac:dyDescent="0.25">
      <c r="C62" s="6"/>
      <c r="D62" s="309"/>
      <c r="E62" s="6"/>
      <c r="F62" s="6"/>
      <c r="G62" s="6"/>
    </row>
    <row r="63" spans="2:7" x14ac:dyDescent="0.25">
      <c r="B63" s="215"/>
      <c r="C63" s="6"/>
      <c r="D63" s="309"/>
      <c r="E63" s="6"/>
      <c r="F63" s="6"/>
      <c r="G63" s="6"/>
    </row>
    <row r="64" spans="2:7" x14ac:dyDescent="0.25">
      <c r="C64" s="6"/>
      <c r="D64" s="309"/>
      <c r="E64" s="6"/>
      <c r="F64" s="6"/>
      <c r="G64" s="6"/>
    </row>
    <row r="65" spans="3:7" x14ac:dyDescent="0.25">
      <c r="C65" s="6"/>
      <c r="D65" s="309"/>
      <c r="E65" s="6"/>
      <c r="F65" s="6"/>
      <c r="G65" s="6"/>
    </row>
    <row r="66" spans="3:7" x14ac:dyDescent="0.25">
      <c r="C66" s="6"/>
      <c r="D66" s="6"/>
      <c r="E66" s="6"/>
      <c r="F66" s="6"/>
      <c r="G66" s="6"/>
    </row>
    <row r="67" spans="3:7" x14ac:dyDescent="0.25">
      <c r="C67" s="6"/>
      <c r="D67" s="6"/>
      <c r="E67" s="6"/>
      <c r="F67" s="6"/>
      <c r="G67" s="6"/>
    </row>
    <row r="68" spans="3:7" x14ac:dyDescent="0.25">
      <c r="C68" s="6"/>
      <c r="D68" s="6"/>
      <c r="E68" s="6"/>
      <c r="F68" s="6"/>
      <c r="G68" s="6"/>
    </row>
    <row r="69" spans="3:7" x14ac:dyDescent="0.25">
      <c r="C69" s="6"/>
      <c r="D69" s="6"/>
      <c r="E69" s="6"/>
      <c r="F69" s="6"/>
      <c r="G69" s="6"/>
    </row>
    <row r="70" spans="3:7" x14ac:dyDescent="0.25">
      <c r="C70" s="6"/>
      <c r="D70" s="6"/>
      <c r="E70" s="6"/>
      <c r="F70" s="6"/>
      <c r="G70" s="6"/>
    </row>
    <row r="71" spans="3:7" x14ac:dyDescent="0.25">
      <c r="C71" s="6"/>
      <c r="D71" s="6"/>
      <c r="E71" s="6"/>
      <c r="F71" s="6"/>
      <c r="G71" s="6"/>
    </row>
    <row r="72" spans="3:7" x14ac:dyDescent="0.25">
      <c r="C72" s="6"/>
      <c r="D72" s="6"/>
      <c r="E72" s="6"/>
      <c r="F72" s="6"/>
      <c r="G72" s="6"/>
    </row>
    <row r="73" spans="3:7" x14ac:dyDescent="0.25">
      <c r="C73" s="6"/>
      <c r="D73" s="6"/>
      <c r="E73" s="6"/>
      <c r="F73" s="6"/>
      <c r="G73" s="6"/>
    </row>
    <row r="74" spans="3:7" x14ac:dyDescent="0.25">
      <c r="C74" s="6"/>
      <c r="D74" s="6"/>
      <c r="E74" s="6"/>
      <c r="F74" s="6"/>
      <c r="G74" s="6"/>
    </row>
    <row r="75" spans="3:7" x14ac:dyDescent="0.25">
      <c r="C75" s="6"/>
      <c r="D75" s="6"/>
      <c r="E75" s="6"/>
      <c r="F75" s="6"/>
      <c r="G75" s="6"/>
    </row>
    <row r="76" spans="3:7" x14ac:dyDescent="0.25">
      <c r="C76" s="6"/>
      <c r="D76" s="6"/>
      <c r="E76" s="6"/>
      <c r="F76" s="6"/>
      <c r="G76" s="6"/>
    </row>
    <row r="77" spans="3:7" x14ac:dyDescent="0.25">
      <c r="C77" s="6"/>
      <c r="D77" s="6"/>
      <c r="E77" s="6"/>
      <c r="F77" s="6"/>
      <c r="G77" s="6"/>
    </row>
    <row r="78" spans="3:7" x14ac:dyDescent="0.25">
      <c r="C78" s="6"/>
      <c r="D78" s="6"/>
      <c r="E78" s="6"/>
      <c r="F78" s="6"/>
      <c r="G78" s="6"/>
    </row>
    <row r="79" spans="3:7" x14ac:dyDescent="0.25">
      <c r="C79" s="6"/>
      <c r="D79" s="6"/>
      <c r="E79" s="6"/>
      <c r="F79" s="6"/>
      <c r="G79" s="6"/>
    </row>
    <row r="80" spans="3:7" x14ac:dyDescent="0.25">
      <c r="C80" s="6"/>
      <c r="D80" s="6"/>
      <c r="E80" s="6"/>
      <c r="F80" s="6"/>
      <c r="G80" s="6"/>
    </row>
    <row r="81" spans="3:7" x14ac:dyDescent="0.25">
      <c r="C81" s="6"/>
      <c r="D81" s="6"/>
      <c r="E81" s="6"/>
      <c r="F81" s="6"/>
      <c r="G81" s="6"/>
    </row>
    <row r="82" spans="3:7" x14ac:dyDescent="0.25">
      <c r="C82" s="6"/>
      <c r="D82" s="6"/>
      <c r="E82" s="6"/>
      <c r="F82" s="6"/>
      <c r="G82" s="6"/>
    </row>
    <row r="83" spans="3:7" x14ac:dyDescent="0.25">
      <c r="C83" s="6"/>
      <c r="D83" s="6"/>
      <c r="E83" s="6"/>
      <c r="F83" s="6"/>
      <c r="G83" s="6"/>
    </row>
    <row r="84" spans="3:7" x14ac:dyDescent="0.25">
      <c r="C84" s="6"/>
      <c r="D84" s="6"/>
      <c r="E84" s="6"/>
      <c r="F84" s="6"/>
      <c r="G84" s="6"/>
    </row>
    <row r="85" spans="3:7" x14ac:dyDescent="0.25">
      <c r="C85" s="6"/>
      <c r="D85" s="6"/>
      <c r="E85" s="6"/>
      <c r="F85" s="6"/>
      <c r="G85" s="6"/>
    </row>
    <row r="86" spans="3:7" x14ac:dyDescent="0.25">
      <c r="C86" s="6"/>
      <c r="D86" s="6"/>
      <c r="E86" s="6"/>
      <c r="F86" s="6"/>
      <c r="G86" s="6"/>
    </row>
    <row r="87" spans="3:7" x14ac:dyDescent="0.25">
      <c r="C87" s="6"/>
      <c r="D87" s="6"/>
      <c r="E87" s="6"/>
      <c r="F87" s="6"/>
      <c r="G87" s="6"/>
    </row>
    <row r="88" spans="3:7" x14ac:dyDescent="0.25">
      <c r="C88" s="6"/>
      <c r="D88" s="6"/>
      <c r="E88" s="6"/>
      <c r="F88" s="6"/>
      <c r="G88" s="6"/>
    </row>
    <row r="89" spans="3:7" x14ac:dyDescent="0.25">
      <c r="C89" s="6"/>
      <c r="D89" s="6"/>
      <c r="E89" s="6"/>
      <c r="F89" s="6"/>
      <c r="G89" s="6"/>
    </row>
    <row r="90" spans="3:7" x14ac:dyDescent="0.25">
      <c r="C90" s="6"/>
      <c r="D90" s="6"/>
      <c r="E90" s="6"/>
      <c r="F90" s="6"/>
      <c r="G90" s="6"/>
    </row>
    <row r="91" spans="3:7" x14ac:dyDescent="0.25">
      <c r="C91" s="6"/>
      <c r="D91" s="6"/>
      <c r="E91" s="6"/>
      <c r="F91" s="6"/>
      <c r="G91" s="6"/>
    </row>
    <row r="92" spans="3:7" x14ac:dyDescent="0.25">
      <c r="C92" s="6"/>
      <c r="D92" s="6"/>
      <c r="E92" s="6"/>
      <c r="F92" s="6"/>
      <c r="G92" s="6"/>
    </row>
    <row r="93" spans="3:7" x14ac:dyDescent="0.25">
      <c r="C93" s="6"/>
      <c r="D93" s="6"/>
      <c r="E93" s="6"/>
      <c r="F93" s="6"/>
      <c r="G93" s="6"/>
    </row>
    <row r="94" spans="3:7" x14ac:dyDescent="0.25">
      <c r="C94" s="6"/>
      <c r="D94" s="6"/>
      <c r="E94" s="6"/>
      <c r="F94" s="6"/>
      <c r="G94" s="6"/>
    </row>
    <row r="95" spans="3:7" x14ac:dyDescent="0.25">
      <c r="C95" s="6"/>
      <c r="D95" s="6"/>
      <c r="E95" s="6"/>
      <c r="F95" s="6"/>
      <c r="G95" s="6"/>
    </row>
    <row r="96" spans="3:7" x14ac:dyDescent="0.25">
      <c r="C96" s="6"/>
      <c r="D96" s="6"/>
      <c r="E96" s="6"/>
      <c r="F96" s="6"/>
      <c r="G96" s="6"/>
    </row>
    <row r="97" spans="3:7" x14ac:dyDescent="0.25">
      <c r="C97" s="6"/>
      <c r="D97" s="6"/>
      <c r="E97" s="6"/>
      <c r="F97" s="6"/>
      <c r="G97" s="6"/>
    </row>
    <row r="98" spans="3:7" x14ac:dyDescent="0.25">
      <c r="C98" s="6"/>
      <c r="D98" s="6"/>
      <c r="E98" s="6"/>
      <c r="F98" s="6"/>
      <c r="G98" s="6"/>
    </row>
    <row r="99" spans="3:7" x14ac:dyDescent="0.25">
      <c r="C99" s="6"/>
      <c r="D99" s="6"/>
      <c r="E99" s="6"/>
      <c r="F99" s="6"/>
      <c r="G99" s="6"/>
    </row>
    <row r="100" spans="3:7" x14ac:dyDescent="0.25">
      <c r="C100" s="6"/>
      <c r="D100" s="6"/>
      <c r="E100" s="6"/>
      <c r="F100" s="6"/>
      <c r="G100" s="6"/>
    </row>
    <row r="101" spans="3:7" x14ac:dyDescent="0.25">
      <c r="C101" s="6"/>
      <c r="D101" s="6"/>
      <c r="E101" s="6"/>
      <c r="F101" s="6"/>
      <c r="G101" s="6"/>
    </row>
    <row r="102" spans="3:7" x14ac:dyDescent="0.25">
      <c r="C102" s="6"/>
      <c r="D102" s="6"/>
      <c r="E102" s="6"/>
      <c r="F102" s="6"/>
      <c r="G102" s="6"/>
    </row>
    <row r="103" spans="3:7" x14ac:dyDescent="0.25">
      <c r="C103" s="6"/>
      <c r="D103" s="6"/>
      <c r="E103" s="6"/>
      <c r="F103" s="6"/>
      <c r="G103" s="6"/>
    </row>
    <row r="104" spans="3:7" x14ac:dyDescent="0.25">
      <c r="C104" s="6"/>
      <c r="D104" s="6"/>
      <c r="E104" s="6"/>
      <c r="F104" s="6"/>
      <c r="G104" s="6"/>
    </row>
    <row r="105" spans="3:7" x14ac:dyDescent="0.25">
      <c r="C105" s="6"/>
      <c r="D105" s="6"/>
      <c r="E105" s="6"/>
      <c r="F105" s="6"/>
      <c r="G105" s="6"/>
    </row>
    <row r="106" spans="3:7" x14ac:dyDescent="0.25">
      <c r="C106" s="6"/>
      <c r="D106" s="6"/>
      <c r="E106" s="6"/>
      <c r="F106" s="6"/>
      <c r="G106" s="6"/>
    </row>
    <row r="107" spans="3:7" x14ac:dyDescent="0.25">
      <c r="C107" s="6"/>
      <c r="D107" s="6"/>
      <c r="E107" s="6"/>
      <c r="F107" s="6"/>
      <c r="G107" s="6"/>
    </row>
    <row r="108" spans="3:7" x14ac:dyDescent="0.25">
      <c r="C108" s="6"/>
      <c r="D108" s="6"/>
      <c r="E108" s="6"/>
      <c r="F108" s="6"/>
      <c r="G108" s="6"/>
    </row>
    <row r="109" spans="3:7" x14ac:dyDescent="0.25">
      <c r="C109" s="6"/>
      <c r="D109" s="6"/>
      <c r="E109" s="6"/>
      <c r="F109" s="6"/>
      <c r="G109" s="6"/>
    </row>
    <row r="110" spans="3:7" x14ac:dyDescent="0.25">
      <c r="C110" s="6"/>
      <c r="D110" s="6"/>
      <c r="E110" s="6"/>
      <c r="F110" s="6"/>
      <c r="G110" s="6"/>
    </row>
    <row r="111" spans="3:7" x14ac:dyDescent="0.25">
      <c r="C111" s="6"/>
      <c r="D111" s="6"/>
      <c r="E111" s="6"/>
      <c r="F111" s="6"/>
      <c r="G111" s="6"/>
    </row>
  </sheetData>
  <mergeCells count="16">
    <mergeCell ref="I14:J14"/>
    <mergeCell ref="C3:D3"/>
    <mergeCell ref="K3:M3"/>
    <mergeCell ref="N4:O4"/>
    <mergeCell ref="I26:J26"/>
    <mergeCell ref="I15:J15"/>
    <mergeCell ref="I16:J16"/>
    <mergeCell ref="I17:J17"/>
    <mergeCell ref="I18:J18"/>
    <mergeCell ref="I19:J19"/>
    <mergeCell ref="I20:J20"/>
    <mergeCell ref="I21:J21"/>
    <mergeCell ref="I22:J22"/>
    <mergeCell ref="I23:J23"/>
    <mergeCell ref="I24:J24"/>
    <mergeCell ref="I25:J25"/>
  </mergeCells>
  <pageMargins left="0.7" right="0.7" top="0.75" bottom="0.75" header="0.3" footer="0.3"/>
  <pageSetup scale="4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4"/>
  <sheetViews>
    <sheetView view="pageBreakPreview" zoomScale="85" zoomScaleNormal="100" zoomScaleSheetLayoutView="85" workbookViewId="0">
      <selection activeCell="K32" sqref="K32"/>
    </sheetView>
  </sheetViews>
  <sheetFormatPr baseColWidth="10" defaultColWidth="34.5703125" defaultRowHeight="12.75" x14ac:dyDescent="0.2"/>
  <cols>
    <col min="1" max="2" width="34.5703125" style="268"/>
    <col min="3" max="3" width="16.7109375" style="268" customWidth="1"/>
    <col min="4" max="16384" width="34.5703125" style="268"/>
  </cols>
  <sheetData>
    <row r="1" spans="1:4" ht="16.5" x14ac:dyDescent="0.25">
      <c r="A1" s="267" t="s">
        <v>156</v>
      </c>
      <c r="D1" s="268">
        <v>100</v>
      </c>
    </row>
    <row r="4" spans="1:4" ht="15.75" customHeight="1" thickBot="1" x14ac:dyDescent="0.25">
      <c r="B4" s="386" t="s">
        <v>132</v>
      </c>
      <c r="C4" s="386"/>
      <c r="D4" s="386"/>
    </row>
    <row r="5" spans="1:4" ht="80.25" customHeight="1" x14ac:dyDescent="0.2">
      <c r="B5" s="313" t="s">
        <v>0</v>
      </c>
      <c r="C5" s="314" t="s">
        <v>1</v>
      </c>
      <c r="D5" s="315" t="s">
        <v>16</v>
      </c>
    </row>
    <row r="6" spans="1:4" ht="15" x14ac:dyDescent="0.25">
      <c r="A6" s="10" t="s">
        <v>157</v>
      </c>
      <c r="B6" s="317">
        <v>28.888888888888886</v>
      </c>
      <c r="C6" s="317">
        <v>35.416666666666664</v>
      </c>
      <c r="D6" s="317">
        <v>20.833333333333332</v>
      </c>
    </row>
    <row r="7" spans="1:4" ht="15" x14ac:dyDescent="0.25">
      <c r="A7" s="9" t="s">
        <v>158</v>
      </c>
      <c r="B7" s="317">
        <v>23.333333333333332</v>
      </c>
      <c r="C7" s="317">
        <v>12.5</v>
      </c>
      <c r="D7" s="317">
        <v>33.333333333333329</v>
      </c>
    </row>
    <row r="8" spans="1:4" ht="15" x14ac:dyDescent="0.25">
      <c r="A8" s="9" t="s">
        <v>159</v>
      </c>
      <c r="B8" s="317">
        <v>12.222222222222221</v>
      </c>
      <c r="C8" s="317">
        <v>14.583333333333334</v>
      </c>
      <c r="D8" s="317">
        <v>20.833333333333332</v>
      </c>
    </row>
    <row r="9" spans="1:4" ht="15" x14ac:dyDescent="0.25">
      <c r="A9" s="9" t="s">
        <v>160</v>
      </c>
      <c r="B9" s="317">
        <v>8.8888888888888893</v>
      </c>
      <c r="C9" s="317">
        <v>6.25</v>
      </c>
      <c r="D9" s="317">
        <v>0</v>
      </c>
    </row>
    <row r="10" spans="1:4" ht="15" x14ac:dyDescent="0.25">
      <c r="A10" s="9" t="s">
        <v>161</v>
      </c>
      <c r="B10" s="317">
        <v>6.666666666666667</v>
      </c>
      <c r="C10" s="317">
        <v>14.583333333333332</v>
      </c>
      <c r="D10" s="317">
        <v>4.1666666666666661</v>
      </c>
    </row>
    <row r="11" spans="1:4" ht="15" x14ac:dyDescent="0.25">
      <c r="A11" s="9" t="s">
        <v>162</v>
      </c>
      <c r="B11" s="317">
        <v>13.33333333333333</v>
      </c>
      <c r="C11" s="317">
        <v>10.416666666666666</v>
      </c>
      <c r="D11" s="317">
        <v>20.833333333333332</v>
      </c>
    </row>
    <row r="12" spans="1:4" ht="15" x14ac:dyDescent="0.25">
      <c r="A12" s="9" t="s">
        <v>163</v>
      </c>
      <c r="B12" s="317">
        <v>3.3333333333333326</v>
      </c>
      <c r="C12" s="317">
        <v>0</v>
      </c>
      <c r="D12" s="317">
        <v>0</v>
      </c>
    </row>
    <row r="13" spans="1:4" x14ac:dyDescent="0.2">
      <c r="A13" s="275" t="s">
        <v>142</v>
      </c>
      <c r="B13" s="317">
        <v>3.3333333333333335</v>
      </c>
      <c r="C13" s="317">
        <v>6.25</v>
      </c>
      <c r="D13" s="317">
        <v>0</v>
      </c>
    </row>
    <row r="14" spans="1:4" x14ac:dyDescent="0.2">
      <c r="A14" s="316"/>
      <c r="B14" s="317"/>
      <c r="C14" s="317"/>
      <c r="D14" s="317"/>
    </row>
    <row r="15" spans="1:4" ht="4.5" customHeight="1" x14ac:dyDescent="0.2"/>
    <row r="16" spans="1:4" ht="6.75" customHeight="1" x14ac:dyDescent="0.25">
      <c r="C16" s="281"/>
      <c r="D16" s="318"/>
    </row>
    <row r="17" spans="1:6" ht="30.75" x14ac:dyDescent="0.45">
      <c r="C17" s="281"/>
      <c r="D17" s="319"/>
      <c r="F17" s="366"/>
    </row>
    <row r="18" spans="1:6" ht="15" x14ac:dyDescent="0.25">
      <c r="C18" s="281"/>
      <c r="D18" s="319"/>
    </row>
    <row r="19" spans="1:6" ht="15" x14ac:dyDescent="0.25">
      <c r="C19" s="281"/>
      <c r="D19" s="319"/>
    </row>
    <row r="20" spans="1:6" ht="15" x14ac:dyDescent="0.25">
      <c r="C20" s="281"/>
      <c r="D20" s="319"/>
    </row>
    <row r="21" spans="1:6" ht="15" x14ac:dyDescent="0.25">
      <c r="A21" s="289" t="s">
        <v>164</v>
      </c>
      <c r="B21" s="289"/>
      <c r="C21" s="287"/>
      <c r="D21" s="21"/>
    </row>
    <row r="22" spans="1:6" ht="15" x14ac:dyDescent="0.25">
      <c r="A22" s="289">
        <v>0</v>
      </c>
      <c r="B22" s="289"/>
      <c r="C22" s="287"/>
      <c r="D22" s="21"/>
    </row>
    <row r="23" spans="1:6" ht="12.75" customHeight="1" x14ac:dyDescent="0.25">
      <c r="A23" s="289"/>
      <c r="B23" s="289"/>
      <c r="C23" s="287"/>
      <c r="D23" s="21"/>
    </row>
    <row r="24" spans="1:6" ht="13.5" x14ac:dyDescent="0.25">
      <c r="A24" s="289"/>
      <c r="B24" s="289"/>
      <c r="C24" s="289"/>
      <c r="D24" s="289"/>
    </row>
    <row r="25" spans="1:6" ht="13.5" x14ac:dyDescent="0.25">
      <c r="A25" s="289"/>
      <c r="B25" s="289"/>
      <c r="C25" s="289"/>
      <c r="D25" s="289"/>
    </row>
    <row r="26" spans="1:6" ht="13.5" x14ac:dyDescent="0.25">
      <c r="A26" s="289"/>
      <c r="B26" s="289"/>
      <c r="C26" s="289"/>
      <c r="D26" s="289"/>
    </row>
    <row r="27" spans="1:6" ht="13.5" x14ac:dyDescent="0.25">
      <c r="A27" s="289"/>
      <c r="B27" s="289"/>
      <c r="C27" s="289"/>
      <c r="D27" s="289"/>
    </row>
    <row r="28" spans="1:6" ht="13.5" x14ac:dyDescent="0.25">
      <c r="A28" s="289"/>
      <c r="B28" s="289"/>
      <c r="C28" s="289"/>
      <c r="D28" s="289"/>
    </row>
    <row r="29" spans="1:6" ht="13.5" x14ac:dyDescent="0.25">
      <c r="A29" s="289"/>
      <c r="B29" s="289"/>
      <c r="C29" s="289"/>
      <c r="D29" s="289"/>
    </row>
    <row r="30" spans="1:6" ht="13.5" x14ac:dyDescent="0.25">
      <c r="A30" s="289"/>
      <c r="B30" s="289"/>
      <c r="C30" s="289"/>
      <c r="D30" s="289"/>
    </row>
    <row r="31" spans="1:6" ht="13.5" x14ac:dyDescent="0.25">
      <c r="A31" s="289"/>
      <c r="B31" s="289"/>
      <c r="C31" s="289"/>
      <c r="D31" s="289"/>
    </row>
    <row r="32" spans="1:6" ht="13.5" x14ac:dyDescent="0.25">
      <c r="A32" s="289"/>
      <c r="B32" s="289"/>
      <c r="C32" s="289"/>
      <c r="D32" s="289"/>
    </row>
    <row r="33" spans="1:4" ht="13.5" x14ac:dyDescent="0.25">
      <c r="A33" s="289"/>
      <c r="B33" s="289"/>
      <c r="C33" s="289"/>
      <c r="D33" s="289"/>
    </row>
    <row r="34" spans="1:4" ht="13.5" x14ac:dyDescent="0.25">
      <c r="A34" s="289"/>
      <c r="B34" s="289"/>
      <c r="C34" s="289"/>
      <c r="D34" s="289"/>
    </row>
    <row r="35" spans="1:4" ht="13.5" x14ac:dyDescent="0.25">
      <c r="A35" s="289"/>
      <c r="B35" s="289"/>
      <c r="C35" s="289"/>
      <c r="D35" s="289"/>
    </row>
    <row r="36" spans="1:4" ht="13.5" x14ac:dyDescent="0.25">
      <c r="A36" s="289"/>
      <c r="B36" s="289"/>
      <c r="C36" s="289"/>
      <c r="D36" s="289"/>
    </row>
    <row r="37" spans="1:4" ht="13.5" x14ac:dyDescent="0.25">
      <c r="A37" s="289"/>
      <c r="B37" s="289"/>
      <c r="C37" s="289"/>
      <c r="D37" s="289"/>
    </row>
    <row r="38" spans="1:4" ht="13.5" x14ac:dyDescent="0.25">
      <c r="A38" s="289"/>
      <c r="B38" s="289"/>
      <c r="C38" s="289"/>
      <c r="D38" s="289"/>
    </row>
    <row r="39" spans="1:4" ht="13.5" x14ac:dyDescent="0.25">
      <c r="A39" s="289"/>
      <c r="B39" s="289"/>
      <c r="C39" s="289"/>
      <c r="D39" s="289"/>
    </row>
    <row r="40" spans="1:4" ht="13.5" x14ac:dyDescent="0.25">
      <c r="A40" s="289"/>
      <c r="B40" s="289"/>
      <c r="C40" s="289"/>
      <c r="D40" s="289"/>
    </row>
    <row r="41" spans="1:4" ht="13.5" x14ac:dyDescent="0.25">
      <c r="A41" s="289"/>
      <c r="B41" s="289"/>
      <c r="C41" s="289"/>
      <c r="D41" s="289"/>
    </row>
    <row r="42" spans="1:4" ht="13.5" x14ac:dyDescent="0.25">
      <c r="A42" s="289"/>
      <c r="B42" s="289"/>
      <c r="C42" s="289"/>
      <c r="D42" s="289"/>
    </row>
    <row r="43" spans="1:4" ht="13.5" x14ac:dyDescent="0.25">
      <c r="A43" s="289"/>
      <c r="B43" s="289"/>
      <c r="C43" s="289"/>
      <c r="D43" s="289"/>
    </row>
    <row r="44" spans="1:4" ht="13.5" x14ac:dyDescent="0.25">
      <c r="A44" s="289"/>
      <c r="B44" s="289"/>
      <c r="C44" s="289"/>
      <c r="D44" s="289"/>
    </row>
    <row r="45" spans="1:4" ht="13.5" x14ac:dyDescent="0.25">
      <c r="A45" s="289"/>
      <c r="B45" s="289"/>
      <c r="C45" s="289"/>
      <c r="D45" s="289"/>
    </row>
    <row r="46" spans="1:4" ht="13.5" x14ac:dyDescent="0.25">
      <c r="A46" s="289"/>
      <c r="B46" s="289"/>
      <c r="C46" s="289"/>
      <c r="D46" s="289"/>
    </row>
    <row r="47" spans="1:4" ht="13.5" x14ac:dyDescent="0.25">
      <c r="A47" s="289"/>
      <c r="B47" s="289"/>
      <c r="C47" s="289"/>
      <c r="D47" s="289"/>
    </row>
    <row r="48" spans="1:4" ht="13.5" x14ac:dyDescent="0.25">
      <c r="A48" s="289"/>
      <c r="B48" s="289"/>
      <c r="C48" s="289"/>
      <c r="D48" s="289"/>
    </row>
    <row r="49" spans="1:4" ht="13.5" x14ac:dyDescent="0.25">
      <c r="A49" s="289"/>
      <c r="B49" s="289"/>
      <c r="C49" s="289"/>
      <c r="D49" s="289"/>
    </row>
    <row r="50" spans="1:4" ht="13.5" x14ac:dyDescent="0.25">
      <c r="A50" s="289"/>
      <c r="B50" s="289"/>
      <c r="C50" s="289"/>
      <c r="D50" s="289"/>
    </row>
    <row r="51" spans="1:4" ht="13.5" x14ac:dyDescent="0.25">
      <c r="A51" s="289"/>
      <c r="B51" s="289"/>
      <c r="C51" s="289"/>
      <c r="D51" s="289"/>
    </row>
    <row r="52" spans="1:4" ht="13.5" x14ac:dyDescent="0.25">
      <c r="A52" s="289"/>
      <c r="B52" s="289"/>
      <c r="C52" s="289"/>
      <c r="D52" s="289"/>
    </row>
    <row r="53" spans="1:4" ht="13.5" x14ac:dyDescent="0.25">
      <c r="A53" s="289"/>
      <c r="B53" s="289"/>
      <c r="C53" s="289"/>
      <c r="D53" s="289"/>
    </row>
    <row r="54" spans="1:4" ht="15" x14ac:dyDescent="0.25">
      <c r="A54" s="24"/>
      <c r="B54" s="289"/>
      <c r="C54" s="289"/>
      <c r="D54" s="25"/>
    </row>
  </sheetData>
  <mergeCells count="1">
    <mergeCell ref="B4:D4"/>
  </mergeCells>
  <pageMargins left="0.42" right="0.75" top="0.55000000000000004" bottom="1" header="0.5" footer="0.5"/>
  <pageSetup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K32" sqref="K32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78" t="s">
        <v>201</v>
      </c>
      <c r="B1" s="378" t="s">
        <v>92</v>
      </c>
      <c r="C1" s="378" t="s">
        <v>92</v>
      </c>
      <c r="D1" s="378" t="s">
        <v>92</v>
      </c>
      <c r="E1" s="378" t="s">
        <v>92</v>
      </c>
      <c r="F1" s="378" t="s">
        <v>92</v>
      </c>
      <c r="G1" s="378" t="s">
        <v>92</v>
      </c>
      <c r="H1" s="378" t="s">
        <v>92</v>
      </c>
      <c r="I1" s="363"/>
    </row>
    <row r="3" spans="1:17" x14ac:dyDescent="0.25">
      <c r="K3" s="23" t="s">
        <v>195</v>
      </c>
      <c r="L3" s="20"/>
      <c r="M3" s="20"/>
      <c r="N3" s="20"/>
      <c r="O3" s="20"/>
      <c r="P3" s="20"/>
      <c r="Q3" s="20"/>
    </row>
    <row r="4" spans="1:17" ht="15" customHeight="1" x14ac:dyDescent="0.25">
      <c r="A4" s="16"/>
      <c r="K4" s="20"/>
      <c r="L4" s="20"/>
      <c r="M4" s="20"/>
      <c r="N4" s="20"/>
      <c r="O4" s="20"/>
      <c r="P4" s="20"/>
      <c r="Q4" s="20"/>
    </row>
    <row r="5" spans="1:17" x14ac:dyDescent="0.25">
      <c r="B5" s="145">
        <v>43435</v>
      </c>
      <c r="C5" s="145"/>
      <c r="D5" s="145"/>
      <c r="K5" s="23"/>
      <c r="L5" s="20"/>
      <c r="M5" s="20"/>
      <c r="N5" s="20"/>
      <c r="O5" s="20"/>
      <c r="P5" s="20"/>
      <c r="Q5" s="20"/>
    </row>
    <row r="6" spans="1:17" x14ac:dyDescent="0.25">
      <c r="B6" s="146" t="s">
        <v>0</v>
      </c>
      <c r="C6" s="147" t="s">
        <v>1</v>
      </c>
      <c r="D6" s="147" t="s">
        <v>16</v>
      </c>
      <c r="E6" s="148"/>
      <c r="F6" s="149"/>
      <c r="G6" s="150"/>
      <c r="H6" s="147"/>
      <c r="I6" s="147"/>
      <c r="K6" s="20"/>
      <c r="L6" s="20"/>
      <c r="M6" s="20"/>
      <c r="N6" s="20"/>
      <c r="O6" s="20"/>
      <c r="P6" s="20"/>
      <c r="Q6" s="20"/>
    </row>
    <row r="7" spans="1:17" x14ac:dyDescent="0.25">
      <c r="A7" s="151" t="s">
        <v>2</v>
      </c>
      <c r="B7" s="15">
        <v>31.357142857142861</v>
      </c>
      <c r="C7" s="15">
        <v>49.629629629629633</v>
      </c>
      <c r="D7" s="15">
        <v>40</v>
      </c>
      <c r="E7" s="152">
        <f>B7-B15</f>
        <v>3.6071428571428577</v>
      </c>
      <c r="F7" s="152">
        <f t="shared" ref="F7:G10" si="0">C7-C15</f>
        <v>10.701058201058217</v>
      </c>
      <c r="G7" s="152">
        <f t="shared" si="0"/>
        <v>0</v>
      </c>
      <c r="H7" s="15"/>
      <c r="I7" s="15"/>
      <c r="K7" s="20"/>
      <c r="L7" s="20"/>
      <c r="M7" s="20"/>
      <c r="N7" s="20"/>
      <c r="O7" s="20"/>
      <c r="P7" s="20"/>
      <c r="Q7" s="20"/>
    </row>
    <row r="8" spans="1:17" ht="15" customHeight="1" x14ac:dyDescent="0.25">
      <c r="A8" s="364" t="s">
        <v>3</v>
      </c>
      <c r="B8" s="15">
        <v>39.095238095238095</v>
      </c>
      <c r="C8" s="15">
        <v>35.555555555555571</v>
      </c>
      <c r="D8" s="15">
        <v>30</v>
      </c>
      <c r="E8" s="152">
        <f t="shared" ref="E8:E10" si="1">B8-B16</f>
        <v>1.0119047619047663</v>
      </c>
      <c r="F8" s="152">
        <f t="shared" si="0"/>
        <v>-4.0873015873015675</v>
      </c>
      <c r="G8" s="152">
        <f t="shared" si="0"/>
        <v>0</v>
      </c>
      <c r="H8" s="15"/>
      <c r="I8" s="15"/>
      <c r="K8" s="20"/>
      <c r="L8" s="20"/>
      <c r="M8" s="20"/>
      <c r="N8" s="20"/>
      <c r="O8" s="20"/>
      <c r="P8" s="20"/>
      <c r="Q8" s="20"/>
    </row>
    <row r="9" spans="1:17" x14ac:dyDescent="0.25">
      <c r="A9" s="364" t="s">
        <v>4</v>
      </c>
      <c r="B9" s="15">
        <v>18.833333333333332</v>
      </c>
      <c r="C9" s="15">
        <v>7.4074074074074083</v>
      </c>
      <c r="D9" s="15">
        <v>10</v>
      </c>
      <c r="E9" s="152">
        <f t="shared" si="1"/>
        <v>3.0833333333333286</v>
      </c>
      <c r="F9" s="152">
        <f t="shared" si="0"/>
        <v>-8.3068783068783034</v>
      </c>
      <c r="G9" s="152">
        <f t="shared" si="0"/>
        <v>0</v>
      </c>
      <c r="H9" s="15"/>
      <c r="I9" s="15"/>
      <c r="K9" s="20"/>
      <c r="L9" s="20"/>
      <c r="M9" s="20"/>
      <c r="N9" s="20"/>
      <c r="O9" s="20"/>
      <c r="P9" s="20"/>
      <c r="Q9" s="20"/>
    </row>
    <row r="10" spans="1:17" ht="15" customHeight="1" x14ac:dyDescent="0.25">
      <c r="A10" s="154" t="s">
        <v>5</v>
      </c>
      <c r="B10" s="15">
        <v>10.714285714285715</v>
      </c>
      <c r="C10" s="15">
        <v>7.4074074074074083</v>
      </c>
      <c r="D10" s="15">
        <v>20</v>
      </c>
      <c r="E10" s="152">
        <f t="shared" si="1"/>
        <v>-7.702380952380949</v>
      </c>
      <c r="F10" s="152">
        <f t="shared" si="0"/>
        <v>1.6931216931216948</v>
      </c>
      <c r="G10" s="152">
        <f t="shared" si="0"/>
        <v>0</v>
      </c>
      <c r="H10" s="15"/>
      <c r="I10" s="15"/>
      <c r="K10" s="20"/>
      <c r="L10" s="20"/>
      <c r="M10" s="20"/>
      <c r="N10" s="20"/>
      <c r="O10" s="20"/>
      <c r="P10" s="20"/>
      <c r="Q10" s="20"/>
    </row>
    <row r="11" spans="1:17" x14ac:dyDescent="0.25">
      <c r="B11" s="15"/>
      <c r="C11" s="15"/>
      <c r="D11" s="15"/>
      <c r="K11" s="20"/>
      <c r="L11" s="20"/>
      <c r="M11" s="20"/>
      <c r="N11" s="20"/>
      <c r="O11" s="20"/>
      <c r="P11" s="20"/>
      <c r="Q11" s="20"/>
    </row>
    <row r="12" spans="1:17" x14ac:dyDescent="0.25">
      <c r="B12" s="145"/>
      <c r="C12" s="145"/>
      <c r="D12" s="145"/>
      <c r="K12" s="20"/>
      <c r="L12" s="20"/>
      <c r="M12" s="20"/>
      <c r="N12" s="20"/>
      <c r="O12" s="20"/>
      <c r="P12" s="20"/>
      <c r="Q12" s="20"/>
    </row>
    <row r="13" spans="1:17" x14ac:dyDescent="0.25">
      <c r="B13" s="146">
        <v>43344</v>
      </c>
      <c r="C13" s="147"/>
      <c r="D13" s="147"/>
      <c r="K13" s="20"/>
      <c r="L13" s="20"/>
      <c r="M13" s="20"/>
      <c r="N13" s="20"/>
      <c r="O13" s="20"/>
      <c r="P13" s="20"/>
      <c r="Q13" s="20"/>
    </row>
    <row r="14" spans="1:17" x14ac:dyDescent="0.25">
      <c r="A14" s="151"/>
      <c r="B14" s="15" t="s">
        <v>0</v>
      </c>
      <c r="C14" s="15" t="s">
        <v>1</v>
      </c>
      <c r="D14" s="15" t="s">
        <v>16</v>
      </c>
      <c r="K14" s="20"/>
      <c r="L14" s="20"/>
      <c r="M14" s="20"/>
      <c r="N14" s="20"/>
      <c r="O14" s="20"/>
      <c r="P14" s="20"/>
      <c r="Q14" s="20"/>
    </row>
    <row r="15" spans="1:17" ht="15" customHeight="1" x14ac:dyDescent="0.25">
      <c r="A15" s="364" t="s">
        <v>2</v>
      </c>
      <c r="B15" s="15">
        <v>27.750000000000004</v>
      </c>
      <c r="C15" s="15">
        <v>38.928571428571416</v>
      </c>
      <c r="D15" s="15">
        <v>40</v>
      </c>
      <c r="K15" s="20"/>
      <c r="L15" s="20"/>
      <c r="M15" s="20"/>
      <c r="N15" s="20"/>
      <c r="O15" s="20"/>
      <c r="P15" s="20"/>
      <c r="Q15" s="20"/>
    </row>
    <row r="16" spans="1:17" x14ac:dyDescent="0.25">
      <c r="A16" s="364" t="s">
        <v>3</v>
      </c>
      <c r="B16" s="15">
        <v>38.083333333333329</v>
      </c>
      <c r="C16" s="15">
        <v>39.642857142857139</v>
      </c>
      <c r="D16" s="15">
        <v>30</v>
      </c>
      <c r="K16" s="20"/>
      <c r="L16" s="20"/>
      <c r="M16" s="20"/>
      <c r="N16" s="20"/>
      <c r="O16" s="20"/>
      <c r="P16" s="20"/>
      <c r="Q16" s="20"/>
    </row>
    <row r="17" spans="1:17" ht="15" customHeight="1" x14ac:dyDescent="0.25">
      <c r="A17" s="154" t="s">
        <v>4</v>
      </c>
      <c r="B17" s="15">
        <v>15.750000000000004</v>
      </c>
      <c r="C17" s="15">
        <v>15.714285714285712</v>
      </c>
      <c r="D17" s="15">
        <v>10</v>
      </c>
      <c r="K17" s="20"/>
      <c r="L17" s="20"/>
      <c r="M17" s="20"/>
      <c r="N17" s="20"/>
      <c r="O17" s="20"/>
      <c r="P17" s="20"/>
      <c r="Q17" s="20"/>
    </row>
    <row r="18" spans="1:17" x14ac:dyDescent="0.25">
      <c r="A18" s="5" t="s">
        <v>5</v>
      </c>
      <c r="B18" s="5">
        <v>18.416666666666664</v>
      </c>
      <c r="C18" s="5">
        <v>5.7142857142857135</v>
      </c>
      <c r="D18" s="5">
        <v>20</v>
      </c>
      <c r="K18" s="20"/>
      <c r="L18" s="20"/>
      <c r="M18" s="20"/>
      <c r="N18" s="20"/>
      <c r="O18" s="20"/>
      <c r="P18" s="20"/>
      <c r="Q18" s="20"/>
    </row>
    <row r="19" spans="1:17" x14ac:dyDescent="0.25">
      <c r="B19" s="145"/>
      <c r="C19" s="145"/>
      <c r="D19" s="145"/>
      <c r="K19" s="20"/>
      <c r="L19" s="20"/>
      <c r="M19" s="20"/>
      <c r="N19" s="20"/>
      <c r="O19" s="20"/>
      <c r="P19" s="20"/>
      <c r="Q19" s="20"/>
    </row>
    <row r="20" spans="1:17" x14ac:dyDescent="0.25">
      <c r="B20" s="146"/>
      <c r="C20" s="147"/>
      <c r="D20" s="147"/>
      <c r="K20" s="20"/>
      <c r="L20" s="20"/>
      <c r="M20" s="20"/>
      <c r="N20" s="20"/>
      <c r="O20" s="20"/>
      <c r="P20" s="20"/>
      <c r="Q20" s="20"/>
    </row>
    <row r="21" spans="1:17" x14ac:dyDescent="0.25">
      <c r="A21" s="151"/>
      <c r="B21" s="15"/>
      <c r="C21" s="15"/>
      <c r="D21" s="15"/>
      <c r="K21" s="20"/>
      <c r="L21" s="20"/>
      <c r="M21" s="20"/>
      <c r="N21" s="20"/>
      <c r="O21" s="20"/>
      <c r="P21" s="20"/>
      <c r="Q21" s="20"/>
    </row>
    <row r="22" spans="1:17" ht="15" customHeight="1" x14ac:dyDescent="0.25">
      <c r="A22" s="364"/>
      <c r="B22" s="15"/>
      <c r="C22" s="15"/>
      <c r="D22" s="15"/>
      <c r="K22" s="20"/>
      <c r="L22" s="20"/>
      <c r="M22" s="20"/>
      <c r="N22" s="20"/>
      <c r="O22" s="20"/>
      <c r="P22" s="20"/>
      <c r="Q22" s="20"/>
    </row>
    <row r="23" spans="1:17" x14ac:dyDescent="0.25">
      <c r="A23" s="364"/>
      <c r="B23" s="15"/>
      <c r="C23" s="15"/>
      <c r="D23" s="15"/>
      <c r="K23" s="20"/>
      <c r="L23" s="20"/>
      <c r="M23" s="20"/>
      <c r="N23" s="20"/>
      <c r="O23" s="20"/>
      <c r="P23" s="20"/>
      <c r="Q23" s="20"/>
    </row>
    <row r="24" spans="1:17" ht="15" customHeight="1" x14ac:dyDescent="0.25">
      <c r="A24" s="154"/>
      <c r="B24" s="15"/>
      <c r="C24" s="15"/>
      <c r="D24" s="15"/>
      <c r="K24" s="20"/>
      <c r="L24" s="20"/>
      <c r="M24" s="20"/>
      <c r="N24" s="20"/>
      <c r="O24" s="20"/>
      <c r="P24" s="20"/>
      <c r="Q24" s="20"/>
    </row>
    <row r="25" spans="1:17" x14ac:dyDescent="0.25">
      <c r="K25" s="20"/>
      <c r="L25" s="20"/>
      <c r="M25" s="20"/>
      <c r="N25" s="20"/>
      <c r="O25" s="20"/>
      <c r="P25" s="20"/>
      <c r="Q25" s="20"/>
    </row>
    <row r="26" spans="1:17" x14ac:dyDescent="0.25">
      <c r="K26" s="20"/>
      <c r="L26" s="20"/>
      <c r="M26" s="20"/>
      <c r="N26" s="20"/>
      <c r="O26" s="20"/>
      <c r="P26" s="20"/>
      <c r="Q26" s="20"/>
    </row>
    <row r="27" spans="1:17" x14ac:dyDescent="0.25">
      <c r="K27" s="20"/>
      <c r="L27" s="20"/>
      <c r="M27" s="20"/>
      <c r="N27" s="20"/>
      <c r="O27" s="20"/>
      <c r="P27" s="20"/>
      <c r="Q27" s="20"/>
    </row>
    <row r="28" spans="1:17" x14ac:dyDescent="0.25">
      <c r="K28" s="20"/>
      <c r="L28" s="20"/>
      <c r="M28" s="20"/>
      <c r="N28" s="20"/>
      <c r="O28" s="20"/>
      <c r="P28" s="20"/>
      <c r="Q28" s="20"/>
    </row>
    <row r="29" spans="1:17" x14ac:dyDescent="0.25">
      <c r="K29" s="20"/>
      <c r="L29" s="20"/>
      <c r="M29" s="20"/>
      <c r="N29" s="20"/>
      <c r="O29" s="20"/>
      <c r="P29" s="20"/>
      <c r="Q29" s="20"/>
    </row>
    <row r="30" spans="1:17" x14ac:dyDescent="0.25">
      <c r="K30" s="20"/>
      <c r="L30" s="20"/>
      <c r="M30" s="20"/>
      <c r="N30" s="20"/>
      <c r="O30" s="20"/>
      <c r="P30" s="20"/>
      <c r="Q30" s="20"/>
    </row>
    <row r="31" spans="1:17" x14ac:dyDescent="0.25">
      <c r="K31" s="20"/>
      <c r="L31" s="20"/>
      <c r="M31" s="20"/>
      <c r="N31" s="20"/>
      <c r="O31" s="20"/>
      <c r="P31" s="20"/>
      <c r="Q31" s="20"/>
    </row>
    <row r="32" spans="1:17" x14ac:dyDescent="0.25">
      <c r="K32" s="20"/>
      <c r="L32" s="20"/>
      <c r="M32" s="20"/>
      <c r="N32" s="20"/>
      <c r="O32" s="20"/>
      <c r="P32" s="20"/>
      <c r="Q32" s="20"/>
    </row>
    <row r="33" spans="11:17" x14ac:dyDescent="0.25">
      <c r="K33" s="20"/>
      <c r="L33" s="20"/>
      <c r="M33" s="20"/>
      <c r="N33" s="20"/>
      <c r="O33" s="20"/>
      <c r="P33" s="20"/>
      <c r="Q33" s="20"/>
    </row>
    <row r="34" spans="11:17" x14ac:dyDescent="0.25">
      <c r="K34" s="20"/>
      <c r="L34" s="20"/>
      <c r="M34" s="20"/>
      <c r="N34" s="20"/>
      <c r="O34" s="20"/>
      <c r="P34" s="20"/>
      <c r="Q34" s="20"/>
    </row>
    <row r="35" spans="11:17" x14ac:dyDescent="0.25">
      <c r="K35" s="20"/>
      <c r="L35" s="20"/>
      <c r="M35" s="20"/>
      <c r="N35" s="20"/>
      <c r="O35" s="20"/>
      <c r="P35" s="20"/>
      <c r="Q35" s="20"/>
    </row>
    <row r="36" spans="11:17" x14ac:dyDescent="0.25">
      <c r="K36" s="20"/>
      <c r="L36" s="20"/>
      <c r="M36" s="20"/>
      <c r="N36" s="20"/>
      <c r="O36" s="20"/>
      <c r="P36" s="20"/>
      <c r="Q36" s="20"/>
    </row>
    <row r="37" spans="11:17" x14ac:dyDescent="0.25">
      <c r="K37" s="20"/>
      <c r="L37" s="20"/>
      <c r="M37" s="20"/>
      <c r="N37" s="20"/>
      <c r="O37" s="20"/>
      <c r="P37" s="20"/>
      <c r="Q37" s="20"/>
    </row>
    <row r="38" spans="11:17" x14ac:dyDescent="0.25">
      <c r="K38" s="20"/>
      <c r="L38" s="20"/>
      <c r="M38" s="20"/>
      <c r="N38" s="20"/>
      <c r="O38" s="20"/>
      <c r="P38" s="20"/>
      <c r="Q38" s="20"/>
    </row>
    <row r="39" spans="11:17" x14ac:dyDescent="0.25">
      <c r="K39" s="155"/>
      <c r="L39" s="20"/>
      <c r="M39" s="20"/>
      <c r="N39" s="20"/>
      <c r="O39" s="20"/>
      <c r="P39" s="20"/>
      <c r="Q39" s="20"/>
    </row>
    <row r="40" spans="11:17" x14ac:dyDescent="0.25">
      <c r="K40" s="20"/>
      <c r="L40" s="20"/>
      <c r="M40" s="20"/>
      <c r="N40" s="20"/>
      <c r="O40" s="20"/>
      <c r="P40" s="20"/>
      <c r="Q40" s="20"/>
    </row>
    <row r="41" spans="11:17" x14ac:dyDescent="0.25">
      <c r="K41" s="156" t="s">
        <v>93</v>
      </c>
      <c r="L41" s="20"/>
      <c r="M41" s="20"/>
      <c r="N41" s="20"/>
      <c r="O41" s="20"/>
      <c r="P41" s="20"/>
      <c r="Q41" s="20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8"/>
  <sheetViews>
    <sheetView zoomScale="90" zoomScaleNormal="90" workbookViewId="0">
      <selection activeCell="K32" sqref="K32"/>
    </sheetView>
  </sheetViews>
  <sheetFormatPr baseColWidth="10" defaultRowHeight="12.75" x14ac:dyDescent="0.2"/>
  <cols>
    <col min="1" max="1" width="56.7109375" style="321" customWidth="1"/>
    <col min="2" max="2" width="11.140625" style="321" customWidth="1"/>
    <col min="3" max="3" width="8.7109375" style="321" customWidth="1"/>
    <col min="4" max="16384" width="11.42578125" style="321"/>
  </cols>
  <sheetData>
    <row r="1" spans="1:14" x14ac:dyDescent="0.2">
      <c r="A1" s="320"/>
      <c r="B1" s="320"/>
      <c r="C1" s="320"/>
      <c r="E1" s="322"/>
      <c r="F1" s="322"/>
      <c r="G1" s="322"/>
      <c r="H1" s="322"/>
    </row>
    <row r="2" spans="1:14" x14ac:dyDescent="0.2">
      <c r="A2" s="320" t="s">
        <v>145</v>
      </c>
      <c r="B2" s="320"/>
      <c r="C2" s="320"/>
      <c r="E2" s="322"/>
      <c r="F2" s="322"/>
      <c r="G2" s="322"/>
      <c r="H2" s="322"/>
    </row>
    <row r="3" spans="1:14" ht="15" customHeight="1" x14ac:dyDescent="0.2">
      <c r="A3" s="323"/>
      <c r="B3" s="324"/>
      <c r="C3" s="324"/>
    </row>
    <row r="4" spans="1:14" ht="12.75" customHeight="1" x14ac:dyDescent="0.2">
      <c r="A4" s="325" t="s">
        <v>165</v>
      </c>
      <c r="B4" s="326">
        <v>43435</v>
      </c>
      <c r="C4" s="326">
        <v>43344</v>
      </c>
      <c r="D4" s="327"/>
      <c r="F4" s="328" t="s">
        <v>196</v>
      </c>
    </row>
    <row r="5" spans="1:14" ht="12.75" customHeight="1" x14ac:dyDescent="0.2">
      <c r="A5" s="321" t="s">
        <v>166</v>
      </c>
      <c r="B5" s="329">
        <v>0</v>
      </c>
      <c r="C5" s="329">
        <v>2.4390243902439024</v>
      </c>
      <c r="D5" s="330"/>
    </row>
    <row r="6" spans="1:14" ht="12.75" customHeight="1" x14ac:dyDescent="0.2">
      <c r="A6" s="321" t="s">
        <v>167</v>
      </c>
      <c r="B6" s="329">
        <v>5.2631578947368416</v>
      </c>
      <c r="C6" s="329">
        <v>7.3170731707317067</v>
      </c>
      <c r="D6" s="330"/>
      <c r="F6" s="325" t="s">
        <v>28</v>
      </c>
      <c r="N6" s="325" t="s">
        <v>29</v>
      </c>
    </row>
    <row r="7" spans="1:14" ht="12.75" customHeight="1" x14ac:dyDescent="0.2">
      <c r="A7" s="321" t="s">
        <v>168</v>
      </c>
      <c r="B7" s="329">
        <v>5.2631578947368416</v>
      </c>
      <c r="C7" s="329">
        <v>7.3170731707317067</v>
      </c>
      <c r="D7" s="330"/>
    </row>
    <row r="8" spans="1:14" ht="12.75" customHeight="1" x14ac:dyDescent="0.2">
      <c r="A8" s="321" t="s">
        <v>169</v>
      </c>
      <c r="B8" s="329">
        <v>5.2631578947368416</v>
      </c>
      <c r="C8" s="329">
        <v>4.8780487804878048</v>
      </c>
      <c r="D8" s="330"/>
    </row>
    <row r="9" spans="1:14" ht="12.75" customHeight="1" x14ac:dyDescent="0.2">
      <c r="A9" s="321" t="s">
        <v>170</v>
      </c>
      <c r="B9" s="329">
        <v>2.6315789473684208</v>
      </c>
      <c r="C9" s="329">
        <v>4.8780487804878048</v>
      </c>
      <c r="D9" s="330"/>
    </row>
    <row r="10" spans="1:14" ht="12.75" customHeight="1" x14ac:dyDescent="0.2">
      <c r="A10" s="321" t="s">
        <v>171</v>
      </c>
      <c r="B10" s="329">
        <v>2.6315789473684208</v>
      </c>
      <c r="C10" s="329">
        <v>4.8780487804878048</v>
      </c>
      <c r="D10" s="330"/>
    </row>
    <row r="11" spans="1:14" ht="12.75" customHeight="1" x14ac:dyDescent="0.2">
      <c r="A11" s="321" t="s">
        <v>172</v>
      </c>
      <c r="B11" s="329">
        <v>13.157894736842104</v>
      </c>
      <c r="C11" s="329">
        <v>17.073170731707318</v>
      </c>
      <c r="D11" s="330"/>
    </row>
    <row r="12" spans="1:14" ht="12.75" customHeight="1" x14ac:dyDescent="0.2">
      <c r="A12" s="321" t="s">
        <v>173</v>
      </c>
      <c r="B12" s="329">
        <v>7.8947368421052628</v>
      </c>
      <c r="C12" s="329">
        <v>12.195121951219512</v>
      </c>
      <c r="D12" s="330"/>
    </row>
    <row r="13" spans="1:14" x14ac:dyDescent="0.2">
      <c r="A13" s="321" t="s">
        <v>174</v>
      </c>
      <c r="B13" s="329">
        <v>18.421052631578945</v>
      </c>
      <c r="C13" s="329">
        <v>12.195121951219512</v>
      </c>
      <c r="D13" s="330"/>
    </row>
    <row r="14" spans="1:14" x14ac:dyDescent="0.2">
      <c r="A14" s="321" t="s">
        <v>175</v>
      </c>
      <c r="B14" s="329">
        <v>36.84210526315789</v>
      </c>
      <c r="C14" s="329">
        <v>26.829268292682929</v>
      </c>
      <c r="D14" s="330"/>
    </row>
    <row r="15" spans="1:14" ht="12.75" customHeight="1" x14ac:dyDescent="0.2">
      <c r="A15" s="321" t="s">
        <v>15</v>
      </c>
      <c r="B15" s="329">
        <v>2.6315789473684208</v>
      </c>
      <c r="C15" s="329">
        <v>0</v>
      </c>
      <c r="D15" s="330"/>
    </row>
    <row r="16" spans="1:14" x14ac:dyDescent="0.2">
      <c r="B16" s="325"/>
      <c r="C16" s="325"/>
    </row>
    <row r="17" spans="1:4" x14ac:dyDescent="0.2">
      <c r="A17" s="325" t="s">
        <v>1</v>
      </c>
      <c r="D17" s="327"/>
    </row>
    <row r="18" spans="1:4" x14ac:dyDescent="0.2">
      <c r="A18" s="325" t="s">
        <v>165</v>
      </c>
      <c r="B18" s="326">
        <f>B4</f>
        <v>43435</v>
      </c>
      <c r="C18" s="326">
        <v>43344</v>
      </c>
      <c r="D18" s="327"/>
    </row>
    <row r="19" spans="1:4" x14ac:dyDescent="0.2">
      <c r="A19" s="331" t="s">
        <v>168</v>
      </c>
      <c r="B19" s="332">
        <v>0</v>
      </c>
      <c r="C19" s="332">
        <v>0</v>
      </c>
      <c r="D19" s="333"/>
    </row>
    <row r="20" spans="1:4" ht="15" customHeight="1" x14ac:dyDescent="0.2">
      <c r="A20" s="331" t="s">
        <v>171</v>
      </c>
      <c r="B20" s="332">
        <v>0</v>
      </c>
      <c r="C20" s="332">
        <v>0</v>
      </c>
      <c r="D20" s="333"/>
    </row>
    <row r="21" spans="1:4" x14ac:dyDescent="0.2">
      <c r="A21" s="331" t="s">
        <v>176</v>
      </c>
      <c r="B21" s="332">
        <v>7.1428571428571423</v>
      </c>
      <c r="C21" s="332">
        <v>13.333333333333334</v>
      </c>
      <c r="D21" s="333"/>
    </row>
    <row r="22" spans="1:4" x14ac:dyDescent="0.2">
      <c r="A22" s="331" t="s">
        <v>166</v>
      </c>
      <c r="B22" s="332">
        <v>7.1428571428571423</v>
      </c>
      <c r="C22" s="332">
        <v>13.333333333333334</v>
      </c>
      <c r="D22" s="333"/>
    </row>
    <row r="23" spans="1:4" ht="12.75" customHeight="1" x14ac:dyDescent="0.2">
      <c r="A23" s="331" t="s">
        <v>173</v>
      </c>
      <c r="B23" s="332">
        <v>14.285714285714285</v>
      </c>
      <c r="C23" s="332">
        <v>6.666666666666667</v>
      </c>
      <c r="D23" s="333"/>
    </row>
    <row r="24" spans="1:4" x14ac:dyDescent="0.2">
      <c r="A24" s="331" t="s">
        <v>169</v>
      </c>
      <c r="B24" s="332">
        <v>0</v>
      </c>
      <c r="C24" s="332">
        <v>6.666666666666667</v>
      </c>
      <c r="D24" s="333"/>
    </row>
    <row r="25" spans="1:4" x14ac:dyDescent="0.2">
      <c r="A25" s="321" t="s">
        <v>172</v>
      </c>
      <c r="B25" s="332">
        <v>14.285714285714285</v>
      </c>
      <c r="C25" s="332">
        <v>13.333333333333334</v>
      </c>
      <c r="D25" s="333"/>
    </row>
    <row r="26" spans="1:4" x14ac:dyDescent="0.2">
      <c r="A26" s="331" t="s">
        <v>170</v>
      </c>
      <c r="B26" s="332">
        <v>14.285714285714285</v>
      </c>
      <c r="C26" s="332">
        <v>6.666666666666667</v>
      </c>
      <c r="D26" s="333"/>
    </row>
    <row r="27" spans="1:4" x14ac:dyDescent="0.2">
      <c r="A27" s="331" t="s">
        <v>174</v>
      </c>
      <c r="B27" s="332">
        <v>0</v>
      </c>
      <c r="C27" s="332">
        <v>6.666666666666667</v>
      </c>
      <c r="D27" s="333"/>
    </row>
    <row r="28" spans="1:4" x14ac:dyDescent="0.2">
      <c r="A28" s="331" t="s">
        <v>175</v>
      </c>
      <c r="B28" s="332">
        <v>42.857142857142854</v>
      </c>
      <c r="C28" s="332">
        <v>33.333333333333329</v>
      </c>
      <c r="D28" s="333"/>
    </row>
    <row r="29" spans="1:4" x14ac:dyDescent="0.2">
      <c r="A29" s="321" t="s">
        <v>15</v>
      </c>
      <c r="B29" s="332">
        <v>0</v>
      </c>
      <c r="C29" s="332">
        <v>0</v>
      </c>
      <c r="D29" s="333"/>
    </row>
    <row r="30" spans="1:4" x14ac:dyDescent="0.2">
      <c r="D30" s="330"/>
    </row>
    <row r="31" spans="1:4" x14ac:dyDescent="0.2">
      <c r="A31" s="325" t="s">
        <v>177</v>
      </c>
      <c r="B31" s="325"/>
      <c r="C31" s="325"/>
      <c r="D31" s="330"/>
    </row>
    <row r="32" spans="1:4" x14ac:dyDescent="0.2">
      <c r="A32" s="325" t="s">
        <v>165</v>
      </c>
      <c r="B32" s="326">
        <f>B18</f>
        <v>43435</v>
      </c>
      <c r="C32" s="326">
        <v>43344</v>
      </c>
      <c r="D32" s="327"/>
    </row>
    <row r="33" spans="1:10" x14ac:dyDescent="0.2">
      <c r="A33" s="331" t="s">
        <v>166</v>
      </c>
      <c r="B33" s="334">
        <v>0</v>
      </c>
      <c r="C33" s="334">
        <v>0</v>
      </c>
      <c r="D33" s="333">
        <f t="shared" ref="D33:D43" si="0">+B33-C33</f>
        <v>0</v>
      </c>
      <c r="J33" s="325" t="s">
        <v>30</v>
      </c>
    </row>
    <row r="34" spans="1:10" x14ac:dyDescent="0.2">
      <c r="A34" s="331" t="s">
        <v>173</v>
      </c>
      <c r="B34" s="334">
        <v>0</v>
      </c>
      <c r="C34" s="334">
        <v>0</v>
      </c>
      <c r="D34" s="333">
        <f t="shared" si="0"/>
        <v>0</v>
      </c>
    </row>
    <row r="35" spans="1:10" x14ac:dyDescent="0.2">
      <c r="A35" s="331" t="s">
        <v>170</v>
      </c>
      <c r="B35" s="334">
        <v>0</v>
      </c>
      <c r="C35" s="334">
        <v>0</v>
      </c>
      <c r="D35" s="333">
        <f t="shared" si="0"/>
        <v>0</v>
      </c>
      <c r="G35" s="335"/>
    </row>
    <row r="36" spans="1:10" x14ac:dyDescent="0.2">
      <c r="A36" s="321" t="s">
        <v>172</v>
      </c>
      <c r="B36" s="334">
        <v>11.111111111111111</v>
      </c>
      <c r="C36" s="334">
        <v>10</v>
      </c>
      <c r="D36" s="333">
        <f t="shared" si="0"/>
        <v>1.1111111111111107</v>
      </c>
    </row>
    <row r="37" spans="1:10" x14ac:dyDescent="0.2">
      <c r="A37" s="331" t="s">
        <v>174</v>
      </c>
      <c r="B37" s="334">
        <v>11.111111111111111</v>
      </c>
      <c r="C37" s="334">
        <v>20</v>
      </c>
      <c r="D37" s="333">
        <f t="shared" si="0"/>
        <v>-8.8888888888888893</v>
      </c>
    </row>
    <row r="38" spans="1:10" x14ac:dyDescent="0.2">
      <c r="A38" s="331" t="s">
        <v>176</v>
      </c>
      <c r="B38" s="334">
        <v>0</v>
      </c>
      <c r="C38" s="334">
        <v>0</v>
      </c>
      <c r="D38" s="333">
        <f t="shared" si="0"/>
        <v>0</v>
      </c>
    </row>
    <row r="39" spans="1:10" x14ac:dyDescent="0.2">
      <c r="A39" s="331" t="s">
        <v>168</v>
      </c>
      <c r="B39" s="334">
        <v>11.111111111111111</v>
      </c>
      <c r="C39" s="334">
        <v>10</v>
      </c>
      <c r="D39" s="333">
        <f t="shared" si="0"/>
        <v>1.1111111111111107</v>
      </c>
    </row>
    <row r="40" spans="1:10" x14ac:dyDescent="0.2">
      <c r="A40" s="331" t="s">
        <v>169</v>
      </c>
      <c r="B40" s="334">
        <v>11.111111111111111</v>
      </c>
      <c r="C40" s="334">
        <v>0</v>
      </c>
      <c r="D40" s="333">
        <f t="shared" si="0"/>
        <v>11.111111111111111</v>
      </c>
    </row>
    <row r="41" spans="1:10" x14ac:dyDescent="0.2">
      <c r="A41" s="331" t="s">
        <v>171</v>
      </c>
      <c r="B41" s="334">
        <v>22.222222222222221</v>
      </c>
      <c r="C41" s="334">
        <v>20</v>
      </c>
      <c r="D41" s="333">
        <f t="shared" si="0"/>
        <v>2.2222222222222214</v>
      </c>
    </row>
    <row r="42" spans="1:10" x14ac:dyDescent="0.2">
      <c r="A42" s="331" t="s">
        <v>175</v>
      </c>
      <c r="B42" s="334">
        <v>33.333333333333329</v>
      </c>
      <c r="C42" s="334">
        <v>40</v>
      </c>
      <c r="D42" s="333">
        <f t="shared" si="0"/>
        <v>-6.6666666666666714</v>
      </c>
    </row>
    <row r="43" spans="1:10" x14ac:dyDescent="0.2">
      <c r="A43" s="321" t="s">
        <v>178</v>
      </c>
      <c r="B43" s="334">
        <v>0</v>
      </c>
      <c r="C43" s="334">
        <v>0</v>
      </c>
      <c r="D43" s="333">
        <f t="shared" si="0"/>
        <v>0</v>
      </c>
    </row>
    <row r="58" spans="6:6" ht="15" x14ac:dyDescent="0.25">
      <c r="F58" s="24"/>
    </row>
    <row r="88" spans="6:6" x14ac:dyDescent="0.2">
      <c r="F88" s="336"/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workbookViewId="0">
      <selection activeCell="K32" sqref="K32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78" t="s">
        <v>179</v>
      </c>
      <c r="B1" s="378" t="s">
        <v>92</v>
      </c>
      <c r="C1" s="378" t="s">
        <v>92</v>
      </c>
      <c r="D1" s="378" t="s">
        <v>92</v>
      </c>
      <c r="E1" s="378" t="s">
        <v>92</v>
      </c>
      <c r="F1" s="378" t="s">
        <v>92</v>
      </c>
      <c r="G1" s="378" t="s">
        <v>92</v>
      </c>
      <c r="H1" s="378" t="s">
        <v>92</v>
      </c>
      <c r="I1" s="253"/>
    </row>
    <row r="3" spans="1:17" x14ac:dyDescent="0.25">
      <c r="K3" s="23" t="s">
        <v>197</v>
      </c>
      <c r="L3" s="20"/>
      <c r="M3" s="20"/>
      <c r="N3" s="20"/>
      <c r="O3" s="20"/>
      <c r="P3" s="20"/>
      <c r="Q3" s="20"/>
    </row>
    <row r="4" spans="1:17" ht="15" customHeight="1" x14ac:dyDescent="0.25">
      <c r="A4" s="16"/>
      <c r="K4" s="20"/>
      <c r="L4" s="20"/>
      <c r="M4" s="20"/>
      <c r="N4" s="20"/>
      <c r="O4" s="20"/>
      <c r="P4" s="20"/>
      <c r="Q4" s="20"/>
    </row>
    <row r="5" spans="1:17" x14ac:dyDescent="0.25">
      <c r="B5" s="145">
        <v>43435</v>
      </c>
      <c r="C5" s="145"/>
      <c r="D5" s="145"/>
      <c r="K5" s="23"/>
      <c r="L5" s="20"/>
      <c r="M5" s="20"/>
      <c r="N5" s="20"/>
      <c r="O5" s="20"/>
      <c r="P5" s="20"/>
      <c r="Q5" s="20"/>
    </row>
    <row r="6" spans="1:17" x14ac:dyDescent="0.25">
      <c r="B6" s="146" t="s">
        <v>0</v>
      </c>
      <c r="C6" s="147" t="s">
        <v>1</v>
      </c>
      <c r="D6" s="147" t="s">
        <v>16</v>
      </c>
      <c r="E6" s="148"/>
      <c r="F6" s="149"/>
      <c r="G6" s="150"/>
      <c r="H6" s="147"/>
      <c r="I6" s="147"/>
      <c r="K6" s="20"/>
      <c r="L6" s="20"/>
      <c r="M6" s="20"/>
      <c r="N6" s="20"/>
      <c r="O6" s="20"/>
      <c r="P6" s="20"/>
      <c r="Q6" s="20"/>
    </row>
    <row r="7" spans="1:17" x14ac:dyDescent="0.25">
      <c r="A7" s="151" t="s">
        <v>2</v>
      </c>
      <c r="B7" s="15">
        <v>31.19047619047619</v>
      </c>
      <c r="C7" s="15">
        <v>46.296296296296305</v>
      </c>
      <c r="D7" s="15">
        <v>40</v>
      </c>
      <c r="E7" s="152">
        <f t="shared" ref="E7:G10" si="0">B7-B14</f>
        <v>-1.2943722943723017</v>
      </c>
      <c r="F7" s="152">
        <f t="shared" si="0"/>
        <v>2.7962962962963047</v>
      </c>
      <c r="G7" s="152">
        <f t="shared" si="0"/>
        <v>-5.0000000000000071</v>
      </c>
      <c r="H7" s="15"/>
      <c r="I7" s="15"/>
      <c r="K7" s="20"/>
      <c r="L7" s="20"/>
      <c r="M7" s="20"/>
      <c r="N7" s="20"/>
      <c r="O7" s="20"/>
      <c r="P7" s="20"/>
      <c r="Q7" s="20"/>
    </row>
    <row r="8" spans="1:17" ht="15" customHeight="1" x14ac:dyDescent="0.25">
      <c r="A8" s="250" t="s">
        <v>3</v>
      </c>
      <c r="B8" s="15">
        <v>35.595238095238095</v>
      </c>
      <c r="C8" s="15">
        <v>37.962962962962962</v>
      </c>
      <c r="D8" s="15">
        <v>30</v>
      </c>
      <c r="E8" s="152">
        <f t="shared" si="0"/>
        <v>-1.4090909090909136</v>
      </c>
      <c r="F8" s="152">
        <f t="shared" si="0"/>
        <v>-0.5370370370370452</v>
      </c>
      <c r="G8" s="152">
        <f t="shared" si="0"/>
        <v>0</v>
      </c>
      <c r="H8" s="15"/>
      <c r="I8" s="15"/>
      <c r="K8" s="20"/>
      <c r="L8" s="20"/>
      <c r="M8" s="20"/>
      <c r="N8" s="20"/>
      <c r="O8" s="20"/>
      <c r="P8" s="20"/>
      <c r="Q8" s="20"/>
    </row>
    <row r="9" spans="1:17" x14ac:dyDescent="0.25">
      <c r="A9" s="250" t="s">
        <v>4</v>
      </c>
      <c r="B9" s="15">
        <v>12.5</v>
      </c>
      <c r="C9" s="15">
        <v>7.4074074074074083</v>
      </c>
      <c r="D9" s="15">
        <v>10.000000000000002</v>
      </c>
      <c r="E9" s="152">
        <f t="shared" si="0"/>
        <v>-2.4523809523809526</v>
      </c>
      <c r="F9" s="153">
        <f t="shared" si="0"/>
        <v>-2.5925925925925934</v>
      </c>
      <c r="G9" s="152">
        <f t="shared" si="0"/>
        <v>5.0000000000000018</v>
      </c>
      <c r="H9" s="15"/>
      <c r="I9" s="15"/>
      <c r="K9" s="20"/>
      <c r="L9" s="20"/>
      <c r="M9" s="20"/>
      <c r="N9" s="20"/>
      <c r="O9" s="20"/>
      <c r="P9" s="20"/>
      <c r="Q9" s="20"/>
    </row>
    <row r="10" spans="1:17" ht="15" customHeight="1" x14ac:dyDescent="0.25">
      <c r="A10" s="154" t="s">
        <v>5</v>
      </c>
      <c r="B10" s="15">
        <v>20.714285714285719</v>
      </c>
      <c r="C10" s="15">
        <v>8.3333333333333339</v>
      </c>
      <c r="D10" s="15">
        <v>20.000000000000004</v>
      </c>
      <c r="E10" s="152">
        <f t="shared" si="0"/>
        <v>5.155844155844159</v>
      </c>
      <c r="F10" s="152">
        <f t="shared" si="0"/>
        <v>0.33333333333333215</v>
      </c>
      <c r="G10" s="153">
        <f t="shared" si="0"/>
        <v>0</v>
      </c>
      <c r="H10" s="15"/>
      <c r="I10" s="15"/>
      <c r="K10" s="20"/>
      <c r="L10" s="20"/>
      <c r="M10" s="20"/>
      <c r="N10" s="20"/>
      <c r="O10" s="20"/>
      <c r="P10" s="20"/>
      <c r="Q10" s="20"/>
    </row>
    <row r="11" spans="1:17" x14ac:dyDescent="0.25">
      <c r="B11" s="15"/>
      <c r="C11" s="15"/>
      <c r="D11" s="15"/>
      <c r="K11" s="20"/>
      <c r="L11" s="20"/>
      <c r="M11" s="20"/>
      <c r="N11" s="20"/>
      <c r="O11" s="20"/>
      <c r="P11" s="20"/>
      <c r="Q11" s="20"/>
    </row>
    <row r="12" spans="1:17" x14ac:dyDescent="0.25">
      <c r="B12" s="145">
        <v>43344</v>
      </c>
      <c r="C12" s="145"/>
      <c r="D12" s="145"/>
      <c r="K12" s="20"/>
      <c r="L12" s="20"/>
      <c r="M12" s="20"/>
      <c r="N12" s="20"/>
      <c r="O12" s="20"/>
      <c r="P12" s="20"/>
      <c r="Q12" s="20"/>
    </row>
    <row r="13" spans="1:17" x14ac:dyDescent="0.25">
      <c r="B13" s="146" t="s">
        <v>0</v>
      </c>
      <c r="C13" s="147" t="s">
        <v>1</v>
      </c>
      <c r="D13" s="147" t="s">
        <v>16</v>
      </c>
      <c r="K13" s="20"/>
      <c r="L13" s="20"/>
      <c r="M13" s="20"/>
      <c r="N13" s="20"/>
      <c r="O13" s="20"/>
      <c r="P13" s="20"/>
      <c r="Q13" s="20"/>
    </row>
    <row r="14" spans="1:17" x14ac:dyDescent="0.25">
      <c r="A14" s="151" t="s">
        <v>2</v>
      </c>
      <c r="B14" s="15">
        <v>32.484848484848492</v>
      </c>
      <c r="C14" s="15">
        <v>43.5</v>
      </c>
      <c r="D14" s="15">
        <v>45.000000000000007</v>
      </c>
      <c r="K14" s="20"/>
      <c r="L14" s="20"/>
      <c r="M14" s="20"/>
      <c r="N14" s="20"/>
      <c r="O14" s="20"/>
      <c r="P14" s="20"/>
      <c r="Q14" s="20"/>
    </row>
    <row r="15" spans="1:17" ht="15" customHeight="1" x14ac:dyDescent="0.25">
      <c r="A15" s="250" t="s">
        <v>3</v>
      </c>
      <c r="B15" s="15">
        <v>37.004329004329009</v>
      </c>
      <c r="C15" s="15">
        <v>38.500000000000007</v>
      </c>
      <c r="D15" s="15">
        <v>30</v>
      </c>
      <c r="K15" s="20"/>
      <c r="L15" s="20"/>
      <c r="M15" s="20"/>
      <c r="N15" s="20"/>
      <c r="O15" s="20"/>
      <c r="P15" s="20"/>
      <c r="Q15" s="20"/>
    </row>
    <row r="16" spans="1:17" x14ac:dyDescent="0.25">
      <c r="A16" s="250" t="s">
        <v>4</v>
      </c>
      <c r="B16" s="15">
        <v>14.952380952380953</v>
      </c>
      <c r="C16" s="15">
        <v>10.000000000000002</v>
      </c>
      <c r="D16" s="15">
        <v>5</v>
      </c>
      <c r="K16" s="20"/>
      <c r="L16" s="20"/>
      <c r="M16" s="20"/>
      <c r="N16" s="20"/>
      <c r="O16" s="20"/>
      <c r="P16" s="20"/>
      <c r="Q16" s="20"/>
    </row>
    <row r="17" spans="1:17" ht="15" customHeight="1" x14ac:dyDescent="0.25">
      <c r="A17" s="154" t="s">
        <v>5</v>
      </c>
      <c r="B17" s="15">
        <v>15.55844155844156</v>
      </c>
      <c r="C17" s="15">
        <v>8.0000000000000018</v>
      </c>
      <c r="D17" s="15">
        <v>20.000000000000004</v>
      </c>
      <c r="K17" s="20"/>
      <c r="L17" s="20"/>
      <c r="M17" s="20"/>
      <c r="N17" s="20"/>
      <c r="O17" s="20"/>
      <c r="P17" s="20"/>
      <c r="Q17" s="20"/>
    </row>
    <row r="18" spans="1:17" x14ac:dyDescent="0.25">
      <c r="K18" s="20"/>
      <c r="L18" s="20"/>
      <c r="M18" s="20"/>
      <c r="N18" s="20"/>
      <c r="O18" s="20"/>
      <c r="P18" s="20"/>
      <c r="Q18" s="20"/>
    </row>
    <row r="19" spans="1:17" x14ac:dyDescent="0.25">
      <c r="B19" s="145"/>
      <c r="C19" s="145"/>
      <c r="D19" s="145"/>
      <c r="K19" s="20"/>
      <c r="L19" s="20"/>
      <c r="M19" s="20"/>
      <c r="N19" s="20"/>
      <c r="O19" s="20"/>
      <c r="P19" s="20"/>
      <c r="Q19" s="20"/>
    </row>
    <row r="20" spans="1:17" x14ac:dyDescent="0.25">
      <c r="K20" s="20"/>
      <c r="L20" s="20"/>
      <c r="M20" s="20"/>
      <c r="N20" s="20"/>
      <c r="O20" s="20"/>
      <c r="P20" s="20"/>
      <c r="Q20" s="20"/>
    </row>
    <row r="21" spans="1:17" x14ac:dyDescent="0.25">
      <c r="K21" s="20"/>
      <c r="L21" s="20"/>
      <c r="M21" s="20"/>
      <c r="N21" s="20"/>
      <c r="O21" s="20"/>
      <c r="P21" s="20"/>
      <c r="Q21" s="20"/>
    </row>
    <row r="22" spans="1:17" ht="15" customHeight="1" x14ac:dyDescent="0.25">
      <c r="K22" s="20"/>
      <c r="L22" s="20"/>
      <c r="M22" s="20"/>
      <c r="N22" s="20"/>
      <c r="O22" s="20"/>
      <c r="P22" s="20"/>
      <c r="Q22" s="20"/>
    </row>
    <row r="23" spans="1:17" x14ac:dyDescent="0.25">
      <c r="K23" s="20"/>
      <c r="L23" s="20"/>
      <c r="M23" s="20"/>
      <c r="N23" s="20"/>
      <c r="O23" s="20"/>
      <c r="P23" s="20"/>
      <c r="Q23" s="20"/>
    </row>
    <row r="24" spans="1:17" ht="15" customHeight="1" x14ac:dyDescent="0.25">
      <c r="K24" s="20"/>
      <c r="L24" s="20"/>
      <c r="M24" s="20"/>
      <c r="N24" s="20"/>
      <c r="O24" s="20"/>
      <c r="P24" s="20"/>
      <c r="Q24" s="20"/>
    </row>
    <row r="25" spans="1:17" x14ac:dyDescent="0.25">
      <c r="K25" s="20"/>
      <c r="L25" s="20"/>
      <c r="M25" s="20"/>
      <c r="N25" s="20"/>
      <c r="O25" s="20"/>
      <c r="P25" s="20"/>
      <c r="Q25" s="20"/>
    </row>
    <row r="26" spans="1:17" x14ac:dyDescent="0.25">
      <c r="K26" s="20"/>
      <c r="L26" s="20"/>
      <c r="M26" s="20"/>
      <c r="N26" s="20"/>
      <c r="O26" s="20"/>
      <c r="P26" s="20"/>
      <c r="Q26" s="20"/>
    </row>
    <row r="27" spans="1:17" x14ac:dyDescent="0.25">
      <c r="K27" s="20"/>
      <c r="L27" s="20"/>
      <c r="M27" s="20"/>
      <c r="N27" s="20"/>
      <c r="O27" s="20"/>
      <c r="P27" s="20"/>
      <c r="Q27" s="20"/>
    </row>
    <row r="28" spans="1:17" x14ac:dyDescent="0.25">
      <c r="K28" s="20"/>
      <c r="L28" s="20"/>
      <c r="M28" s="20"/>
      <c r="N28" s="20"/>
      <c r="O28" s="20"/>
      <c r="P28" s="20"/>
      <c r="Q28" s="20"/>
    </row>
    <row r="29" spans="1:17" x14ac:dyDescent="0.25">
      <c r="K29" s="20"/>
      <c r="L29" s="20"/>
      <c r="M29" s="20"/>
      <c r="N29" s="20"/>
      <c r="O29" s="20"/>
      <c r="P29" s="20"/>
      <c r="Q29" s="20"/>
    </row>
    <row r="30" spans="1:17" x14ac:dyDescent="0.25">
      <c r="K30" s="20"/>
      <c r="L30" s="20"/>
      <c r="M30" s="20"/>
      <c r="N30" s="20"/>
      <c r="O30" s="20"/>
      <c r="P30" s="20"/>
      <c r="Q30" s="20"/>
    </row>
    <row r="31" spans="1:17" x14ac:dyDescent="0.25">
      <c r="K31" s="20"/>
      <c r="L31" s="20"/>
      <c r="M31" s="20"/>
      <c r="N31" s="20"/>
      <c r="O31" s="20"/>
      <c r="P31" s="20"/>
      <c r="Q31" s="20"/>
    </row>
    <row r="32" spans="1:17" x14ac:dyDescent="0.25">
      <c r="K32" s="20"/>
      <c r="L32" s="20"/>
      <c r="M32" s="20"/>
      <c r="N32" s="20"/>
      <c r="O32" s="20"/>
      <c r="P32" s="20"/>
      <c r="Q32" s="20"/>
    </row>
    <row r="33" spans="11:17" x14ac:dyDescent="0.25">
      <c r="K33" s="20"/>
      <c r="L33" s="20"/>
      <c r="M33" s="20"/>
      <c r="N33" s="20"/>
      <c r="O33" s="20"/>
      <c r="P33" s="20"/>
      <c r="Q33" s="20"/>
    </row>
    <row r="34" spans="11:17" x14ac:dyDescent="0.25">
      <c r="K34" s="20"/>
      <c r="L34" s="20"/>
      <c r="M34" s="20"/>
      <c r="N34" s="20"/>
      <c r="O34" s="20"/>
      <c r="P34" s="20"/>
      <c r="Q34" s="20"/>
    </row>
    <row r="35" spans="11:17" x14ac:dyDescent="0.25">
      <c r="K35" s="20"/>
      <c r="L35" s="20"/>
      <c r="M35" s="20"/>
      <c r="N35" s="20"/>
      <c r="O35" s="20"/>
      <c r="P35" s="20"/>
      <c r="Q35" s="20"/>
    </row>
    <row r="36" spans="11:17" x14ac:dyDescent="0.25">
      <c r="K36" s="20"/>
      <c r="L36" s="20"/>
      <c r="M36" s="20"/>
      <c r="N36" s="20"/>
      <c r="O36" s="20"/>
      <c r="P36" s="20"/>
      <c r="Q36" s="20"/>
    </row>
    <row r="37" spans="11:17" x14ac:dyDescent="0.25">
      <c r="K37" s="20"/>
      <c r="L37" s="20"/>
      <c r="M37" s="20"/>
      <c r="N37" s="20"/>
      <c r="O37" s="20"/>
      <c r="P37" s="20"/>
      <c r="Q37" s="20"/>
    </row>
    <row r="38" spans="11:17" x14ac:dyDescent="0.25">
      <c r="K38" s="20"/>
      <c r="L38" s="20"/>
      <c r="M38" s="20"/>
      <c r="N38" s="20"/>
      <c r="O38" s="20"/>
      <c r="P38" s="20"/>
      <c r="Q38" s="20"/>
    </row>
    <row r="39" spans="11:17" x14ac:dyDescent="0.25">
      <c r="K39" s="155"/>
      <c r="L39" s="20"/>
      <c r="M39" s="20"/>
      <c r="N39" s="20"/>
      <c r="O39" s="20"/>
      <c r="P39" s="20"/>
      <c r="Q39" s="20"/>
    </row>
    <row r="40" spans="11:17" x14ac:dyDescent="0.25">
      <c r="K40" s="20"/>
      <c r="L40" s="20"/>
      <c r="M40" s="20"/>
      <c r="N40" s="20"/>
      <c r="O40" s="20"/>
      <c r="P40" s="20"/>
      <c r="Q40" s="20"/>
    </row>
    <row r="41" spans="11:17" x14ac:dyDescent="0.25">
      <c r="K41" s="156" t="s">
        <v>93</v>
      </c>
      <c r="L41" s="20"/>
      <c r="M41" s="20"/>
      <c r="N41" s="20"/>
      <c r="O41" s="20"/>
      <c r="P41" s="20"/>
      <c r="Q41" s="20"/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66"/>
  <sheetViews>
    <sheetView view="pageBreakPreview" topLeftCell="A3" zoomScale="80" zoomScaleNormal="55" zoomScaleSheetLayoutView="80" workbookViewId="0">
      <pane xSplit="2" ySplit="2" topLeftCell="C8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20" style="1" customWidth="1"/>
    <col min="4" max="16" width="11.42578125" style="1"/>
    <col min="17" max="17" width="7.140625" style="1" bestFit="1" customWidth="1"/>
    <col min="18" max="30" width="11.42578125" style="1"/>
    <col min="31" max="32" width="11.42578125" style="62"/>
    <col min="33" max="16384" width="11.42578125" style="1"/>
  </cols>
  <sheetData>
    <row r="1" spans="1:42" x14ac:dyDescent="0.25">
      <c r="A1" s="1">
        <v>100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61"/>
      <c r="AF1" s="61"/>
      <c r="AG1" s="2"/>
      <c r="AH1" s="2"/>
      <c r="AI1" s="2"/>
      <c r="AJ1" s="2"/>
      <c r="AK1" s="2"/>
      <c r="AL1" s="2"/>
      <c r="AM1" s="2"/>
      <c r="AN1" s="2"/>
      <c r="AO1" s="2"/>
    </row>
    <row r="2" spans="1:42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61"/>
      <c r="AF2" s="61"/>
      <c r="AG2" s="2"/>
      <c r="AH2" s="2"/>
      <c r="AI2" s="2"/>
      <c r="AJ2" s="2"/>
      <c r="AK2" s="2"/>
      <c r="AL2" s="2"/>
      <c r="AM2" s="2"/>
      <c r="AN2" s="2"/>
      <c r="AO2" s="2"/>
    </row>
    <row r="3" spans="1:42" x14ac:dyDescent="0.25">
      <c r="AB3" s="1">
        <v>100</v>
      </c>
      <c r="AF3" s="62">
        <v>100</v>
      </c>
    </row>
    <row r="4" spans="1:42" x14ac:dyDescent="0.25">
      <c r="B4" s="63" t="s">
        <v>0</v>
      </c>
      <c r="C4" s="64">
        <v>39965</v>
      </c>
      <c r="D4" s="64">
        <v>40057</v>
      </c>
      <c r="E4" s="64">
        <v>40148</v>
      </c>
      <c r="F4" s="64">
        <v>40238</v>
      </c>
      <c r="G4" s="64">
        <v>40330</v>
      </c>
      <c r="H4" s="64">
        <v>40422</v>
      </c>
      <c r="I4" s="64">
        <v>40513</v>
      </c>
      <c r="J4" s="64">
        <v>40603</v>
      </c>
      <c r="K4" s="64">
        <v>40695</v>
      </c>
      <c r="L4" s="64">
        <v>40787</v>
      </c>
      <c r="M4" s="64">
        <v>40878</v>
      </c>
      <c r="N4" s="64">
        <v>40969</v>
      </c>
      <c r="O4" s="64">
        <v>41061</v>
      </c>
      <c r="P4" s="64">
        <v>41153</v>
      </c>
      <c r="Q4" s="64">
        <v>41244</v>
      </c>
      <c r="R4" s="64">
        <v>41334</v>
      </c>
      <c r="S4" s="64">
        <v>41426</v>
      </c>
      <c r="T4" s="64">
        <v>41518</v>
      </c>
      <c r="U4" s="64">
        <v>41609</v>
      </c>
      <c r="V4" s="64">
        <v>41699</v>
      </c>
      <c r="W4" s="64">
        <v>41791</v>
      </c>
      <c r="X4" s="64">
        <v>41883</v>
      </c>
      <c r="Y4" s="64">
        <v>41974</v>
      </c>
      <c r="Z4" s="64">
        <v>42064</v>
      </c>
      <c r="AA4" s="64">
        <v>42156</v>
      </c>
      <c r="AB4" s="64">
        <v>42248</v>
      </c>
      <c r="AC4" s="64">
        <v>42339</v>
      </c>
      <c r="AD4" s="64">
        <v>42430</v>
      </c>
      <c r="AE4" s="64">
        <v>42522</v>
      </c>
      <c r="AF4" s="64">
        <v>42614</v>
      </c>
      <c r="AG4" s="64">
        <v>42705</v>
      </c>
      <c r="AH4" s="64">
        <v>42795</v>
      </c>
      <c r="AI4" s="64">
        <v>42887</v>
      </c>
      <c r="AJ4" s="64">
        <v>42979</v>
      </c>
      <c r="AK4" s="64">
        <v>43070</v>
      </c>
      <c r="AL4" s="64">
        <v>43160</v>
      </c>
      <c r="AM4" s="64">
        <v>43252</v>
      </c>
      <c r="AN4" s="64">
        <v>43344</v>
      </c>
      <c r="AO4" s="64">
        <v>43435</v>
      </c>
    </row>
    <row r="5" spans="1:42" ht="14.25" customHeight="1" x14ac:dyDescent="0.25">
      <c r="B5" s="1" t="s">
        <v>2</v>
      </c>
      <c r="C5" s="65">
        <v>-63.157894736842103</v>
      </c>
      <c r="D5" s="65">
        <v>-27.777777777777779</v>
      </c>
      <c r="E5" s="65">
        <v>-41.17647058823529</v>
      </c>
      <c r="F5" s="65">
        <v>22.222222222222221</v>
      </c>
      <c r="G5" s="65">
        <v>16.666666666666664</v>
      </c>
      <c r="H5" s="65">
        <v>22.222222222222221</v>
      </c>
      <c r="I5" s="65">
        <v>47.058823529411761</v>
      </c>
      <c r="J5" s="65">
        <v>15.789473684210526</v>
      </c>
      <c r="K5" s="65">
        <v>61.111111111111114</v>
      </c>
      <c r="L5" s="65">
        <v>28.571428571428569</v>
      </c>
      <c r="M5" s="65">
        <v>19.047619047619047</v>
      </c>
      <c r="N5" s="65">
        <v>0</v>
      </c>
      <c r="O5" s="65">
        <v>-20</v>
      </c>
      <c r="P5" s="65">
        <v>-13.636363636363635</v>
      </c>
      <c r="Q5" s="65">
        <v>-4.1666666666666661</v>
      </c>
      <c r="R5" s="65">
        <v>-50</v>
      </c>
      <c r="S5" s="65">
        <v>10.526315789473683</v>
      </c>
      <c r="T5" s="65">
        <v>14.285714285714285</v>
      </c>
      <c r="U5" s="65">
        <v>22.222222222222221</v>
      </c>
      <c r="V5" s="65">
        <v>-21.052631578947366</v>
      </c>
      <c r="W5" s="65">
        <v>5.5555555555555554</v>
      </c>
      <c r="X5" s="65">
        <v>0</v>
      </c>
      <c r="Y5" s="66">
        <v>46.153846153846153</v>
      </c>
      <c r="Z5" s="66">
        <v>6.666666666666667</v>
      </c>
      <c r="AA5" s="66">
        <v>-5.8823529411764701</v>
      </c>
      <c r="AB5" s="66">
        <v>14.285714285714285</v>
      </c>
      <c r="AC5" s="66">
        <v>-6.666666666666667</v>
      </c>
      <c r="AD5" s="66">
        <v>-12.5</v>
      </c>
      <c r="AE5" s="66">
        <v>-16.666666666666664</v>
      </c>
      <c r="AF5" s="66">
        <v>-20</v>
      </c>
      <c r="AG5" s="66">
        <v>0</v>
      </c>
      <c r="AH5" s="66">
        <v>-33.333333333333329</v>
      </c>
      <c r="AI5" s="66">
        <v>-17.647058823529413</v>
      </c>
      <c r="AJ5" s="66">
        <v>-23.52941176470588</v>
      </c>
      <c r="AK5" s="66">
        <v>0</v>
      </c>
      <c r="AL5" s="66">
        <v>-6.25</v>
      </c>
      <c r="AM5" s="66">
        <v>9.0909090909090917</v>
      </c>
      <c r="AN5" s="66">
        <v>23.076923076923077</v>
      </c>
      <c r="AO5" s="66">
        <v>25</v>
      </c>
      <c r="AP5" s="66"/>
    </row>
    <row r="6" spans="1:42" x14ac:dyDescent="0.25">
      <c r="B6" s="1" t="s">
        <v>3</v>
      </c>
      <c r="C6" s="65">
        <v>-9.58979155636227</v>
      </c>
      <c r="D6" s="65">
        <v>-7.8295626473006221</v>
      </c>
      <c r="E6" s="65">
        <v>-20.649874214004825</v>
      </c>
      <c r="F6" s="65">
        <v>1.2637122821273292</v>
      </c>
      <c r="G6" s="65">
        <v>23.127213531997775</v>
      </c>
      <c r="H6" s="65">
        <v>50.352573839517788</v>
      </c>
      <c r="I6" s="65">
        <v>57.357613239751039</v>
      </c>
      <c r="J6" s="65">
        <v>15.011956833065836</v>
      </c>
      <c r="K6" s="65">
        <v>31.211501130202112</v>
      </c>
      <c r="L6" s="65">
        <v>44.818898308793976</v>
      </c>
      <c r="M6" s="65">
        <v>15.022921189236088</v>
      </c>
      <c r="N6" s="65">
        <v>13.194819447564166</v>
      </c>
      <c r="O6" s="65">
        <v>-1.1274129991867519</v>
      </c>
      <c r="P6" s="65">
        <v>-7.0952109170484503</v>
      </c>
      <c r="Q6" s="65">
        <v>9.7029588938187867</v>
      </c>
      <c r="R6" s="65">
        <v>-37.199170564698086</v>
      </c>
      <c r="S6" s="65">
        <v>4.9648584570564118</v>
      </c>
      <c r="T6" s="65">
        <v>8.9497259616603539</v>
      </c>
      <c r="U6" s="65">
        <v>13.417528278767508</v>
      </c>
      <c r="V6" s="65">
        <v>-15.514616437129886</v>
      </c>
      <c r="W6" s="65">
        <v>8.9713856418714411</v>
      </c>
      <c r="X6" s="65">
        <v>10.967058073920152</v>
      </c>
      <c r="Y6" s="66">
        <v>34.469359219959919</v>
      </c>
      <c r="Z6" s="66">
        <v>29.714681669972308</v>
      </c>
      <c r="AA6" s="66">
        <v>9.691704957110483</v>
      </c>
      <c r="AB6" s="66">
        <v>25.655966253667579</v>
      </c>
      <c r="AC6" s="66">
        <v>46.468711029283206</v>
      </c>
      <c r="AD6" s="66">
        <v>-25.078964906111302</v>
      </c>
      <c r="AE6" s="66">
        <v>-13.58003411903772</v>
      </c>
      <c r="AF6" s="66">
        <v>-29.674724993103808</v>
      </c>
      <c r="AG6" s="66">
        <v>-8.0688769811466763</v>
      </c>
      <c r="AH6" s="66">
        <v>-31.469999395386751</v>
      </c>
      <c r="AI6" s="66">
        <v>-11.358139397047987</v>
      </c>
      <c r="AJ6" s="66">
        <v>-31.859813821417855</v>
      </c>
      <c r="AK6" s="66">
        <v>-17.926662226747844</v>
      </c>
      <c r="AL6" s="66">
        <v>-23.770332382942851</v>
      </c>
      <c r="AM6" s="66">
        <v>-1.9344530164915676</v>
      </c>
      <c r="AN6" s="66">
        <v>-0.77506928459298829</v>
      </c>
      <c r="AO6" s="66">
        <v>21.677434295267393</v>
      </c>
      <c r="AP6" s="66"/>
    </row>
    <row r="7" spans="1:42" x14ac:dyDescent="0.25">
      <c r="B7" s="1" t="s">
        <v>4</v>
      </c>
      <c r="C7" s="65">
        <v>-31.578947368421051</v>
      </c>
      <c r="D7" s="65">
        <v>16.666666666666664</v>
      </c>
      <c r="E7" s="65">
        <v>23.52941176470588</v>
      </c>
      <c r="F7" s="65">
        <v>16.666666666666664</v>
      </c>
      <c r="G7" s="65">
        <v>16.666666666666664</v>
      </c>
      <c r="H7" s="65">
        <v>11.111111111111111</v>
      </c>
      <c r="I7" s="65">
        <v>23.52941176470588</v>
      </c>
      <c r="J7" s="65">
        <v>0</v>
      </c>
      <c r="K7" s="65">
        <v>27.777777777777779</v>
      </c>
      <c r="L7" s="65">
        <v>23.809523809523807</v>
      </c>
      <c r="M7" s="65">
        <v>23.809523809523807</v>
      </c>
      <c r="N7" s="65">
        <v>0</v>
      </c>
      <c r="O7" s="65">
        <v>10</v>
      </c>
      <c r="P7" s="65">
        <v>13.636363636363635</v>
      </c>
      <c r="Q7" s="65">
        <v>20.833333333333336</v>
      </c>
      <c r="R7" s="65">
        <v>-9.0909090909090917</v>
      </c>
      <c r="S7" s="65">
        <v>42.105263157894733</v>
      </c>
      <c r="T7" s="65">
        <v>38.095238095238095</v>
      </c>
      <c r="U7" s="65">
        <v>38.888888888888893</v>
      </c>
      <c r="V7" s="65">
        <v>5.2631578947368416</v>
      </c>
      <c r="W7" s="65">
        <v>27.777777777777779</v>
      </c>
      <c r="X7" s="65">
        <v>25</v>
      </c>
      <c r="Y7" s="66">
        <v>15.384615384615385</v>
      </c>
      <c r="Z7" s="66">
        <v>6.666666666666667</v>
      </c>
      <c r="AA7" s="66">
        <v>-5.8823529411764701</v>
      </c>
      <c r="AB7" s="66">
        <v>-7.1428571428571423</v>
      </c>
      <c r="AC7" s="66">
        <v>6.666666666666667</v>
      </c>
      <c r="AD7" s="66">
        <v>6.25</v>
      </c>
      <c r="AE7" s="66">
        <v>11.111111111111111</v>
      </c>
      <c r="AF7" s="66">
        <v>6.666666666666667</v>
      </c>
      <c r="AG7" s="66">
        <v>-26.666666666666668</v>
      </c>
      <c r="AH7" s="66">
        <v>-20</v>
      </c>
      <c r="AI7" s="66">
        <v>-5.8823529411764701</v>
      </c>
      <c r="AJ7" s="66">
        <v>5.8823529411764701</v>
      </c>
      <c r="AK7" s="66">
        <v>-9.0909090909090917</v>
      </c>
      <c r="AL7" s="66">
        <v>6.25</v>
      </c>
      <c r="AM7" s="66">
        <v>9.0909090909090917</v>
      </c>
      <c r="AN7" s="66">
        <v>-15.384615384615385</v>
      </c>
      <c r="AO7" s="66">
        <v>0</v>
      </c>
      <c r="AP7" s="66"/>
    </row>
    <row r="8" spans="1:42" x14ac:dyDescent="0.25">
      <c r="B8" s="1" t="s">
        <v>5</v>
      </c>
      <c r="C8" s="65">
        <v>-10.526315789473683</v>
      </c>
      <c r="D8" s="65">
        <v>-16.666666666666664</v>
      </c>
      <c r="E8" s="65">
        <v>11.76470588235294</v>
      </c>
      <c r="F8" s="65">
        <v>22.222222222222221</v>
      </c>
      <c r="G8" s="65">
        <v>11.111111111111111</v>
      </c>
      <c r="H8" s="65">
        <v>-16.666666666666664</v>
      </c>
      <c r="I8" s="65">
        <v>29.411764705882355</v>
      </c>
      <c r="J8" s="65">
        <v>31.578947368421051</v>
      </c>
      <c r="K8" s="65">
        <v>27.777777777777779</v>
      </c>
      <c r="L8" s="65">
        <v>28.571428571428569</v>
      </c>
      <c r="M8" s="65">
        <v>14.285714285714285</v>
      </c>
      <c r="N8" s="67">
        <v>14.285714285714285</v>
      </c>
      <c r="O8" s="67">
        <v>-10</v>
      </c>
      <c r="P8" s="67">
        <v>4.5454545454545459</v>
      </c>
      <c r="Q8" s="67">
        <v>8.3333333333333321</v>
      </c>
      <c r="R8" s="67">
        <v>0</v>
      </c>
      <c r="S8" s="67">
        <v>0</v>
      </c>
      <c r="T8" s="65">
        <v>4.7619047619047619</v>
      </c>
      <c r="U8" s="65">
        <v>16.666666666666664</v>
      </c>
      <c r="V8" s="65">
        <v>-5.2631578947368416</v>
      </c>
      <c r="W8" s="65">
        <v>11.111111111111111</v>
      </c>
      <c r="X8" s="65">
        <v>18.75</v>
      </c>
      <c r="Y8" s="66">
        <v>7.6923076923076925</v>
      </c>
      <c r="Z8" s="66">
        <v>0</v>
      </c>
      <c r="AA8" s="66">
        <v>-5.8823529411764701</v>
      </c>
      <c r="AB8" s="66">
        <v>21.428571428571427</v>
      </c>
      <c r="AC8" s="66">
        <v>-13.333333333333334</v>
      </c>
      <c r="AD8" s="66">
        <v>-18.75</v>
      </c>
      <c r="AE8" s="66">
        <v>-5.5555555555555554</v>
      </c>
      <c r="AF8" s="66">
        <v>0</v>
      </c>
      <c r="AG8" s="66">
        <v>6.666666666666667</v>
      </c>
      <c r="AH8" s="66">
        <v>0</v>
      </c>
      <c r="AI8" s="66">
        <v>-17.647058823529413</v>
      </c>
      <c r="AJ8" s="66">
        <v>-11.76470588235294</v>
      </c>
      <c r="AK8" s="66">
        <v>-18.181818181818183</v>
      </c>
      <c r="AL8" s="66">
        <v>-6.25</v>
      </c>
      <c r="AM8" s="66">
        <v>-36.363636363636367</v>
      </c>
      <c r="AN8" s="66">
        <v>23.076923076923077</v>
      </c>
      <c r="AO8" s="66">
        <v>12.5</v>
      </c>
      <c r="AP8" s="66"/>
    </row>
    <row r="9" spans="1:42" x14ac:dyDescent="0.25">
      <c r="C9" s="68"/>
      <c r="D9" s="68"/>
      <c r="E9" s="68"/>
      <c r="F9" s="68"/>
      <c r="G9" s="68"/>
      <c r="H9" s="68"/>
      <c r="I9" s="68"/>
      <c r="J9" s="68"/>
      <c r="K9" s="68"/>
      <c r="M9" s="68"/>
      <c r="N9" s="68"/>
      <c r="O9" s="68"/>
      <c r="P9" s="68"/>
      <c r="Q9" s="68"/>
      <c r="R9" s="68"/>
      <c r="S9" s="68"/>
      <c r="T9" s="68"/>
      <c r="W9" s="68"/>
      <c r="X9" s="68"/>
      <c r="Y9" s="68"/>
      <c r="Z9" s="66"/>
      <c r="AA9" s="68"/>
      <c r="AB9" s="66"/>
      <c r="AC9" s="66"/>
      <c r="AD9" s="66"/>
      <c r="AE9" s="66"/>
      <c r="AF9" s="66"/>
      <c r="AG9" s="68"/>
      <c r="AH9" s="68"/>
      <c r="AI9" s="68"/>
      <c r="AJ9" s="68"/>
      <c r="AK9" s="68"/>
      <c r="AL9" s="68"/>
      <c r="AM9" s="68"/>
      <c r="AN9" s="68"/>
      <c r="AO9" s="68"/>
      <c r="AP9" s="68"/>
    </row>
    <row r="10" spans="1:42" x14ac:dyDescent="0.25">
      <c r="B10" s="63" t="s">
        <v>1</v>
      </c>
      <c r="M10" s="68"/>
      <c r="N10" s="68"/>
      <c r="O10" s="68"/>
      <c r="P10" s="68"/>
      <c r="Q10" s="68"/>
      <c r="R10" s="68"/>
      <c r="S10" s="68"/>
      <c r="T10" s="68"/>
      <c r="W10" s="68"/>
      <c r="X10" s="68"/>
      <c r="Y10" s="68"/>
      <c r="Z10" s="66"/>
      <c r="AA10" s="68"/>
      <c r="AB10" s="66"/>
      <c r="AC10" s="66"/>
      <c r="AD10" s="66"/>
      <c r="AE10" s="66"/>
      <c r="AF10" s="66"/>
      <c r="AG10" s="68"/>
      <c r="AH10" s="68"/>
      <c r="AI10" s="68"/>
      <c r="AJ10" s="68"/>
      <c r="AK10" s="68"/>
      <c r="AL10" s="68"/>
      <c r="AM10" s="68"/>
      <c r="AN10" s="68"/>
      <c r="AO10" s="68"/>
      <c r="AP10" s="68"/>
    </row>
    <row r="11" spans="1:42" x14ac:dyDescent="0.25">
      <c r="C11" s="64">
        <v>39965</v>
      </c>
      <c r="D11" s="64">
        <v>40057</v>
      </c>
      <c r="E11" s="64">
        <v>40148</v>
      </c>
      <c r="F11" s="64">
        <v>40238</v>
      </c>
      <c r="G11" s="64">
        <v>40330</v>
      </c>
      <c r="H11" s="64">
        <v>40422</v>
      </c>
      <c r="I11" s="64">
        <v>40513</v>
      </c>
      <c r="J11" s="64">
        <v>40603</v>
      </c>
      <c r="K11" s="64">
        <v>40695</v>
      </c>
      <c r="L11" s="64">
        <v>40787</v>
      </c>
      <c r="M11" s="64">
        <v>40878</v>
      </c>
      <c r="N11" s="64">
        <v>40969</v>
      </c>
      <c r="O11" s="64">
        <v>41061</v>
      </c>
      <c r="P11" s="64">
        <v>41153</v>
      </c>
      <c r="Q11" s="64">
        <v>41244</v>
      </c>
      <c r="R11" s="64">
        <v>41334</v>
      </c>
      <c r="S11" s="64">
        <v>41426</v>
      </c>
      <c r="T11" s="64">
        <v>41518</v>
      </c>
      <c r="U11" s="64">
        <v>41609</v>
      </c>
      <c r="V11" s="64">
        <v>41699</v>
      </c>
      <c r="W11" s="64">
        <v>41791</v>
      </c>
      <c r="X11" s="64">
        <v>41883</v>
      </c>
      <c r="Y11" s="64">
        <v>41974</v>
      </c>
      <c r="Z11" s="64">
        <v>42064</v>
      </c>
      <c r="AA11" s="64">
        <v>42156</v>
      </c>
      <c r="AB11" s="64">
        <v>42248</v>
      </c>
      <c r="AC11" s="64">
        <v>42339</v>
      </c>
      <c r="AD11" s="64">
        <v>42430</v>
      </c>
      <c r="AE11" s="64">
        <v>42522</v>
      </c>
      <c r="AF11" s="64">
        <v>42614</v>
      </c>
      <c r="AG11" s="64">
        <v>42705</v>
      </c>
      <c r="AH11" s="64">
        <v>42795</v>
      </c>
      <c r="AI11" s="64">
        <v>42887</v>
      </c>
      <c r="AJ11" s="64">
        <v>42979</v>
      </c>
      <c r="AK11" s="64">
        <v>43070</v>
      </c>
      <c r="AL11" s="64">
        <v>43160</v>
      </c>
      <c r="AM11" s="64">
        <v>43252</v>
      </c>
      <c r="AN11" s="64">
        <v>43344</v>
      </c>
      <c r="AO11" s="64">
        <v>43435</v>
      </c>
      <c r="AP11" s="68"/>
    </row>
    <row r="12" spans="1:42" x14ac:dyDescent="0.25">
      <c r="B12" s="1" t="s">
        <v>2</v>
      </c>
      <c r="C12" s="65">
        <v>-55.000000000000007</v>
      </c>
      <c r="D12" s="65">
        <v>-40.909090909090914</v>
      </c>
      <c r="E12" s="65">
        <v>-40.909090909090899</v>
      </c>
      <c r="F12" s="65">
        <v>-9.0909090909090917</v>
      </c>
      <c r="G12" s="65">
        <v>0</v>
      </c>
      <c r="H12" s="65">
        <v>38.888888888888893</v>
      </c>
      <c r="I12" s="65">
        <v>77.777777777777786</v>
      </c>
      <c r="J12" s="65">
        <v>37.5</v>
      </c>
      <c r="K12" s="65">
        <v>43.75</v>
      </c>
      <c r="L12" s="65">
        <v>50</v>
      </c>
      <c r="M12" s="65">
        <v>64.285714285714292</v>
      </c>
      <c r="N12" s="65">
        <v>26.666666666666668</v>
      </c>
      <c r="O12" s="65">
        <v>7.0000000000000009</v>
      </c>
      <c r="P12" s="65">
        <v>-15</v>
      </c>
      <c r="Q12" s="65">
        <v>46.666666666666664</v>
      </c>
      <c r="R12" s="65">
        <v>-18.75</v>
      </c>
      <c r="S12" s="65">
        <v>-33.333333333333329</v>
      </c>
      <c r="T12" s="65">
        <v>17.647058823529413</v>
      </c>
      <c r="U12" s="65">
        <v>28.571428571428569</v>
      </c>
      <c r="V12" s="65">
        <v>20</v>
      </c>
      <c r="W12" s="65">
        <v>9.0909090909090917</v>
      </c>
      <c r="X12" s="65">
        <v>14.285714285714285</v>
      </c>
      <c r="Y12" s="66">
        <v>22.222222222222221</v>
      </c>
      <c r="Z12" s="66">
        <v>-11.111111111111111</v>
      </c>
      <c r="AA12" s="66">
        <v>-21.428571428571427</v>
      </c>
      <c r="AB12" s="66">
        <v>7.6923076923076925</v>
      </c>
      <c r="AC12" s="66">
        <v>27.27272727272727</v>
      </c>
      <c r="AD12" s="66">
        <v>-11.111111111111111</v>
      </c>
      <c r="AE12" s="66">
        <v>-20</v>
      </c>
      <c r="AF12" s="66">
        <v>-12.5</v>
      </c>
      <c r="AG12" s="66">
        <v>-10</v>
      </c>
      <c r="AH12" s="66">
        <v>0</v>
      </c>
      <c r="AI12" s="66">
        <v>10</v>
      </c>
      <c r="AJ12" s="66">
        <v>22.222222222222221</v>
      </c>
      <c r="AK12" s="66">
        <v>0</v>
      </c>
      <c r="AL12" s="66">
        <v>22.222222222222221</v>
      </c>
      <c r="AM12" s="66">
        <v>-12.5</v>
      </c>
      <c r="AN12" s="66">
        <v>44.444444444444443</v>
      </c>
      <c r="AO12" s="66">
        <v>0</v>
      </c>
      <c r="AP12" s="68"/>
    </row>
    <row r="13" spans="1:42" x14ac:dyDescent="0.25">
      <c r="B13" s="1" t="s">
        <v>3</v>
      </c>
      <c r="C13" s="65">
        <v>-39.284617625675466</v>
      </c>
      <c r="D13" s="65">
        <v>-37.886468018349987</v>
      </c>
      <c r="E13" s="65">
        <v>-2.859898811972148</v>
      </c>
      <c r="F13" s="65">
        <v>9.2380180351110877</v>
      </c>
      <c r="G13" s="65">
        <v>14.608702511404159</v>
      </c>
      <c r="H13" s="65">
        <v>39.639387332361828</v>
      </c>
      <c r="I13" s="65">
        <v>36.398239683789733</v>
      </c>
      <c r="J13" s="65">
        <v>3.0137335493753241</v>
      </c>
      <c r="K13" s="65">
        <v>37.148918969394437</v>
      </c>
      <c r="L13" s="65">
        <v>29.56332825123441</v>
      </c>
      <c r="M13" s="65">
        <v>30.430690265901866</v>
      </c>
      <c r="N13" s="65">
        <v>29.77930359250956</v>
      </c>
      <c r="O13" s="65">
        <v>15.711929197137763</v>
      </c>
      <c r="P13" s="65">
        <v>4.6473960407521808</v>
      </c>
      <c r="Q13" s="65">
        <v>0.92992444245270278</v>
      </c>
      <c r="R13" s="65">
        <v>-23.176695839327486</v>
      </c>
      <c r="S13" s="65">
        <v>-15.736495276972398</v>
      </c>
      <c r="T13" s="65">
        <v>-18.429780856660528</v>
      </c>
      <c r="U13" s="65">
        <v>22.048974044728482</v>
      </c>
      <c r="V13" s="65">
        <v>-18.936616496075498</v>
      </c>
      <c r="W13" s="65">
        <v>32.13462330744705</v>
      </c>
      <c r="X13" s="65">
        <v>15.876212368018198</v>
      </c>
      <c r="Y13" s="66">
        <v>-11.111111111111111</v>
      </c>
      <c r="Z13" s="66">
        <v>-19.064652353232539</v>
      </c>
      <c r="AA13" s="66">
        <v>-15.498526521026065</v>
      </c>
      <c r="AB13" s="66">
        <v>4.3938532153989129</v>
      </c>
      <c r="AC13" s="66">
        <v>8.9894405645254203</v>
      </c>
      <c r="AD13" s="66">
        <v>-23.131951142664871</v>
      </c>
      <c r="AE13" s="66">
        <v>-8.9036708492562671</v>
      </c>
      <c r="AF13" s="66">
        <v>-44.523005774201792</v>
      </c>
      <c r="AG13" s="66">
        <v>-7.7462942725954802</v>
      </c>
      <c r="AH13" s="66">
        <v>-22.946519975025804</v>
      </c>
      <c r="AI13" s="66">
        <v>-45.309178625757504</v>
      </c>
      <c r="AJ13" s="66">
        <v>6.3370987148811704</v>
      </c>
      <c r="AK13" s="66">
        <v>-11.285038301968292</v>
      </c>
      <c r="AL13" s="66">
        <v>-0.41189508587161394</v>
      </c>
      <c r="AM13" s="66">
        <v>-2.8392873199176254</v>
      </c>
      <c r="AN13" s="66">
        <v>5.4774902018021363</v>
      </c>
      <c r="AO13" s="66">
        <v>6.5201288815755989</v>
      </c>
      <c r="AP13" s="115"/>
    </row>
    <row r="14" spans="1:42" x14ac:dyDescent="0.25">
      <c r="B14" s="1" t="s">
        <v>4</v>
      </c>
      <c r="C14" s="65">
        <v>-20</v>
      </c>
      <c r="D14" s="65">
        <v>-13.636363636363635</v>
      </c>
      <c r="E14" s="65">
        <v>-9.0909090909090917</v>
      </c>
      <c r="F14" s="65">
        <v>13.636363636363635</v>
      </c>
      <c r="G14" s="65">
        <v>16.666666666666664</v>
      </c>
      <c r="H14" s="65">
        <v>16.666666666666664</v>
      </c>
      <c r="I14" s="65">
        <v>22.222222222222221</v>
      </c>
      <c r="J14" s="65">
        <v>-6.25</v>
      </c>
      <c r="K14" s="65">
        <v>6.25</v>
      </c>
      <c r="L14" s="65">
        <v>21.428571428571427</v>
      </c>
      <c r="M14" s="65">
        <v>7.1428571428571423</v>
      </c>
      <c r="N14" s="65">
        <v>6.666666666666667</v>
      </c>
      <c r="O14" s="65">
        <v>0</v>
      </c>
      <c r="P14" s="65">
        <v>-8</v>
      </c>
      <c r="Q14" s="65">
        <v>0</v>
      </c>
      <c r="R14" s="65">
        <v>0</v>
      </c>
      <c r="S14" s="65">
        <v>0</v>
      </c>
      <c r="T14" s="65">
        <v>-5.8823529411764701</v>
      </c>
      <c r="U14" s="65">
        <v>0</v>
      </c>
      <c r="V14" s="65">
        <v>20</v>
      </c>
      <c r="W14" s="65">
        <v>9.0909090909090917</v>
      </c>
      <c r="X14" s="65">
        <v>14.285714285714285</v>
      </c>
      <c r="Y14" s="66">
        <v>11.111111111111111</v>
      </c>
      <c r="Z14" s="66">
        <v>22.222222222222221</v>
      </c>
      <c r="AA14" s="66">
        <v>7.1428571428571423</v>
      </c>
      <c r="AB14" s="66">
        <v>7.6923076923076925</v>
      </c>
      <c r="AC14" s="66">
        <v>0</v>
      </c>
      <c r="AD14" s="66">
        <v>0</v>
      </c>
      <c r="AE14" s="66">
        <v>0</v>
      </c>
      <c r="AF14" s="66">
        <v>-12.5</v>
      </c>
      <c r="AG14" s="66">
        <v>10</v>
      </c>
      <c r="AH14" s="66">
        <v>0</v>
      </c>
      <c r="AI14" s="66">
        <v>-10</v>
      </c>
      <c r="AJ14" s="66">
        <v>-11.111111111111111</v>
      </c>
      <c r="AK14" s="66">
        <v>14.285714285714285</v>
      </c>
      <c r="AL14" s="66">
        <v>0</v>
      </c>
      <c r="AM14" s="66">
        <v>12.5</v>
      </c>
      <c r="AN14" s="66">
        <v>22.222222222222221</v>
      </c>
      <c r="AO14" s="66">
        <v>12.5</v>
      </c>
    </row>
    <row r="15" spans="1:42" x14ac:dyDescent="0.25">
      <c r="B15" s="1" t="s">
        <v>5</v>
      </c>
      <c r="C15" s="65">
        <v>-5</v>
      </c>
      <c r="D15" s="65">
        <v>-18.181818181818183</v>
      </c>
      <c r="E15" s="65">
        <v>-27.27272727272727</v>
      </c>
      <c r="F15" s="65">
        <v>-4.5454545454545459</v>
      </c>
      <c r="G15" s="65">
        <v>-5.5555555555555554</v>
      </c>
      <c r="H15" s="65">
        <v>-11.111111111111111</v>
      </c>
      <c r="I15" s="65">
        <v>5.5555555555555554</v>
      </c>
      <c r="J15" s="65">
        <v>0</v>
      </c>
      <c r="K15" s="65">
        <v>0</v>
      </c>
      <c r="L15" s="65">
        <v>14.285714285714285</v>
      </c>
      <c r="M15" s="65">
        <v>14.285714285714285</v>
      </c>
      <c r="N15" s="67">
        <v>13.333333333333334</v>
      </c>
      <c r="O15" s="67">
        <v>0</v>
      </c>
      <c r="P15" s="67">
        <v>8</v>
      </c>
      <c r="Q15" s="67">
        <v>6.666666666666667</v>
      </c>
      <c r="R15" s="67">
        <v>-18.75</v>
      </c>
      <c r="S15" s="67">
        <v>13.333333333333334</v>
      </c>
      <c r="T15" s="65">
        <v>-5.8823529411764701</v>
      </c>
      <c r="U15" s="65">
        <v>7.1428571428571423</v>
      </c>
      <c r="V15" s="65">
        <v>-10</v>
      </c>
      <c r="W15" s="65">
        <v>-9.0909090909090917</v>
      </c>
      <c r="X15" s="65">
        <v>0</v>
      </c>
      <c r="Y15" s="66">
        <v>-22.222222222222221</v>
      </c>
      <c r="Z15" s="66">
        <v>11.111111111111111</v>
      </c>
      <c r="AA15" s="66">
        <v>-7.1428571428571423</v>
      </c>
      <c r="AB15" s="66">
        <v>7.6923076923076925</v>
      </c>
      <c r="AC15" s="66">
        <v>0</v>
      </c>
      <c r="AD15" s="66">
        <v>0</v>
      </c>
      <c r="AE15" s="66">
        <v>-10</v>
      </c>
      <c r="AF15" s="66">
        <v>-12.5</v>
      </c>
      <c r="AG15" s="66">
        <v>10</v>
      </c>
      <c r="AH15" s="66">
        <v>-10</v>
      </c>
      <c r="AI15" s="66">
        <v>-20</v>
      </c>
      <c r="AJ15" s="66">
        <v>11.111111111111111</v>
      </c>
      <c r="AK15" s="66">
        <v>-14.285714285714285</v>
      </c>
      <c r="AL15" s="66">
        <v>-11.111111111111111</v>
      </c>
      <c r="AM15" s="66">
        <v>25</v>
      </c>
      <c r="AN15" s="66">
        <v>11.111111111111111</v>
      </c>
      <c r="AO15" s="66">
        <v>0</v>
      </c>
    </row>
    <row r="16" spans="1:42" x14ac:dyDescent="0.25">
      <c r="B16" s="2"/>
      <c r="C16" s="3"/>
      <c r="D16" s="68"/>
      <c r="E16" s="68"/>
      <c r="F16" s="70"/>
      <c r="G16" s="2"/>
      <c r="H16" s="3"/>
      <c r="I16" s="68"/>
      <c r="J16" s="68"/>
      <c r="K16" s="70"/>
      <c r="L16" s="2"/>
      <c r="M16" s="3"/>
      <c r="N16" s="68"/>
      <c r="O16" s="68"/>
      <c r="P16" s="70"/>
      <c r="Q16" s="2"/>
      <c r="R16" s="3"/>
      <c r="S16" s="68"/>
      <c r="T16" s="68"/>
      <c r="V16" s="2"/>
      <c r="W16" s="68"/>
      <c r="X16" s="3"/>
      <c r="Y16" s="3"/>
      <c r="Z16" s="66"/>
      <c r="AA16" s="3"/>
      <c r="AB16" s="66"/>
      <c r="AC16" s="66"/>
      <c r="AD16" s="66"/>
      <c r="AE16" s="66"/>
      <c r="AF16" s="66"/>
      <c r="AG16" s="2"/>
      <c r="AH16" s="2"/>
      <c r="AI16" s="2"/>
      <c r="AJ16" s="2"/>
      <c r="AK16" s="2"/>
      <c r="AL16" s="2"/>
      <c r="AM16" s="2"/>
      <c r="AN16" s="2"/>
      <c r="AO16" s="2"/>
    </row>
    <row r="17" spans="2:42" x14ac:dyDescent="0.25">
      <c r="B17" s="63" t="s">
        <v>16</v>
      </c>
      <c r="L17" s="2"/>
      <c r="M17" s="3"/>
      <c r="N17" s="68"/>
      <c r="O17" s="68"/>
      <c r="P17" s="70"/>
      <c r="Q17" s="2"/>
      <c r="R17" s="3"/>
      <c r="S17" s="68"/>
      <c r="T17" s="68"/>
      <c r="V17" s="2"/>
      <c r="W17" s="3"/>
      <c r="X17" s="3"/>
      <c r="Y17" s="3"/>
      <c r="Z17" s="66"/>
      <c r="AA17" s="3"/>
      <c r="AB17" s="66"/>
      <c r="AC17" s="66"/>
      <c r="AD17" s="66"/>
      <c r="AE17" s="66"/>
      <c r="AF17" s="66"/>
      <c r="AG17" s="2"/>
      <c r="AH17" s="2"/>
      <c r="AI17" s="2"/>
      <c r="AJ17" s="2"/>
      <c r="AK17" s="2"/>
      <c r="AL17" s="2"/>
      <c r="AM17" s="2"/>
      <c r="AN17" s="2"/>
      <c r="AO17" s="2"/>
    </row>
    <row r="18" spans="2:42" x14ac:dyDescent="0.25">
      <c r="B18" s="2"/>
      <c r="C18" s="64">
        <v>39965</v>
      </c>
      <c r="D18" s="64">
        <v>40057</v>
      </c>
      <c r="E18" s="64">
        <v>40148</v>
      </c>
      <c r="F18" s="64">
        <v>40238</v>
      </c>
      <c r="G18" s="64">
        <v>40330</v>
      </c>
      <c r="H18" s="64">
        <v>40422</v>
      </c>
      <c r="I18" s="64">
        <v>40513</v>
      </c>
      <c r="J18" s="64">
        <v>40603</v>
      </c>
      <c r="K18" s="64">
        <v>40695</v>
      </c>
      <c r="L18" s="64">
        <v>40787</v>
      </c>
      <c r="M18" s="64">
        <v>40878</v>
      </c>
      <c r="N18" s="64">
        <v>40969</v>
      </c>
      <c r="O18" s="64">
        <v>41061</v>
      </c>
      <c r="P18" s="64">
        <v>41153</v>
      </c>
      <c r="Q18" s="64">
        <v>41244</v>
      </c>
      <c r="R18" s="64">
        <v>41334</v>
      </c>
      <c r="S18" s="64">
        <v>41426</v>
      </c>
      <c r="T18" s="64">
        <v>41518</v>
      </c>
      <c r="U18" s="64">
        <v>41609</v>
      </c>
      <c r="V18" s="64">
        <v>41699</v>
      </c>
      <c r="W18" s="64">
        <v>41791</v>
      </c>
      <c r="X18" s="64">
        <v>41883</v>
      </c>
      <c r="Y18" s="64">
        <v>41974</v>
      </c>
      <c r="Z18" s="64">
        <v>42064</v>
      </c>
      <c r="AA18" s="64">
        <v>42156</v>
      </c>
      <c r="AB18" s="64">
        <v>42248</v>
      </c>
      <c r="AC18" s="64">
        <v>42339</v>
      </c>
      <c r="AD18" s="64">
        <v>42430</v>
      </c>
      <c r="AE18" s="64">
        <v>42522</v>
      </c>
      <c r="AF18" s="64">
        <v>42614</v>
      </c>
      <c r="AG18" s="64">
        <v>42705</v>
      </c>
      <c r="AH18" s="64">
        <v>42795</v>
      </c>
      <c r="AI18" s="64">
        <v>42887</v>
      </c>
      <c r="AJ18" s="64">
        <v>42979</v>
      </c>
      <c r="AK18" s="64">
        <v>43070</v>
      </c>
      <c r="AL18" s="64">
        <v>43160</v>
      </c>
      <c r="AM18" s="64">
        <v>43252</v>
      </c>
      <c r="AN18" s="64">
        <v>43344</v>
      </c>
      <c r="AO18" s="64">
        <v>43435</v>
      </c>
    </row>
    <row r="19" spans="2:42" x14ac:dyDescent="0.25">
      <c r="B19" s="1" t="s">
        <v>2</v>
      </c>
      <c r="C19" s="65">
        <v>-14.285714285714285</v>
      </c>
      <c r="D19" s="65">
        <v>0</v>
      </c>
      <c r="E19" s="65">
        <v>-42.857142857142854</v>
      </c>
      <c r="F19" s="65">
        <v>0</v>
      </c>
      <c r="G19" s="65">
        <v>-28.571428571428569</v>
      </c>
      <c r="H19" s="65">
        <v>42.857142857142854</v>
      </c>
      <c r="I19" s="65">
        <v>100</v>
      </c>
      <c r="J19" s="65">
        <v>0</v>
      </c>
      <c r="K19" s="65">
        <v>50</v>
      </c>
      <c r="L19" s="65">
        <v>33.333333333333329</v>
      </c>
      <c r="M19" s="65">
        <v>16.666666666666664</v>
      </c>
      <c r="N19" s="65">
        <v>33.333333333333329</v>
      </c>
      <c r="O19" s="65">
        <v>-14.285714285714285</v>
      </c>
      <c r="P19" s="65">
        <v>-16.666666666666664</v>
      </c>
      <c r="Q19" s="65">
        <v>14.285714285714285</v>
      </c>
      <c r="R19" s="65">
        <v>-57.142857142857139</v>
      </c>
      <c r="S19" s="65">
        <v>-28.571428571428569</v>
      </c>
      <c r="T19" s="65">
        <v>-42.857142857142854</v>
      </c>
      <c r="U19" s="65">
        <v>0</v>
      </c>
      <c r="V19" s="65">
        <v>-33.333333333333329</v>
      </c>
      <c r="W19" s="65">
        <v>0</v>
      </c>
      <c r="X19" s="65">
        <v>25</v>
      </c>
      <c r="Y19" s="66">
        <v>25</v>
      </c>
      <c r="Z19" s="66">
        <v>0</v>
      </c>
      <c r="AA19" s="66">
        <v>-40</v>
      </c>
      <c r="AB19" s="66">
        <v>20</v>
      </c>
      <c r="AC19" s="66">
        <v>20</v>
      </c>
      <c r="AD19" s="66">
        <v>-60</v>
      </c>
      <c r="AE19" s="66">
        <v>-40</v>
      </c>
      <c r="AF19" s="66">
        <v>-25</v>
      </c>
      <c r="AG19" s="66">
        <v>-20</v>
      </c>
      <c r="AH19" s="66">
        <v>40</v>
      </c>
      <c r="AI19" s="66">
        <v>40</v>
      </c>
      <c r="AJ19" s="66">
        <v>-33.333333333333329</v>
      </c>
      <c r="AK19" s="66">
        <v>-25</v>
      </c>
      <c r="AL19" s="66">
        <v>-100</v>
      </c>
      <c r="AM19" s="66">
        <v>-50</v>
      </c>
      <c r="AN19" s="66">
        <v>25</v>
      </c>
      <c r="AO19" s="66">
        <v>50</v>
      </c>
    </row>
    <row r="20" spans="2:42" x14ac:dyDescent="0.25">
      <c r="B20" s="1" t="s">
        <v>3</v>
      </c>
      <c r="C20" s="65">
        <v>-18.761122033841136</v>
      </c>
      <c r="D20" s="65">
        <v>-10.110926845699089</v>
      </c>
      <c r="E20" s="65">
        <v>-36.550330698564181</v>
      </c>
      <c r="F20" s="65">
        <v>-20.437357650893624</v>
      </c>
      <c r="G20" s="65">
        <v>-43.222138015407126</v>
      </c>
      <c r="H20" s="65">
        <v>-25.854262336304458</v>
      </c>
      <c r="I20" s="65">
        <v>25.758955475488388</v>
      </c>
      <c r="J20" s="65">
        <v>-13.757224157993214</v>
      </c>
      <c r="K20" s="65">
        <v>17.346362958035119</v>
      </c>
      <c r="L20" s="65">
        <v>18.249343879512136</v>
      </c>
      <c r="M20" s="65">
        <v>21.153554329024793</v>
      </c>
      <c r="N20" s="65">
        <v>-23.886114127377422</v>
      </c>
      <c r="O20" s="65">
        <v>14.285714285714285</v>
      </c>
      <c r="P20" s="65">
        <v>-4.9103440639701157</v>
      </c>
      <c r="Q20" s="65">
        <v>24.356805488738392</v>
      </c>
      <c r="R20" s="65">
        <v>-34.746712585311585</v>
      </c>
      <c r="S20" s="65">
        <v>-47.318743251836523</v>
      </c>
      <c r="T20" s="65">
        <v>-15.336844834953226</v>
      </c>
      <c r="U20" s="65">
        <v>-10.238796632431448</v>
      </c>
      <c r="V20" s="65">
        <v>-31.858927679981942</v>
      </c>
      <c r="W20" s="65">
        <v>-13.115045631161909</v>
      </c>
      <c r="X20" s="65">
        <v>-48.285568267439736</v>
      </c>
      <c r="Y20" s="66">
        <v>-57.0069595768095</v>
      </c>
      <c r="Z20" s="66">
        <v>-12.052236929166506</v>
      </c>
      <c r="AA20" s="66">
        <v>-49.322670783163517</v>
      </c>
      <c r="AB20" s="66">
        <v>-14.798807230174516</v>
      </c>
      <c r="AC20" s="66">
        <v>-9.2162186537110014</v>
      </c>
      <c r="AD20" s="66">
        <v>-49.779752047628833</v>
      </c>
      <c r="AE20" s="66">
        <v>-13.865775622526408</v>
      </c>
      <c r="AF20" s="66">
        <v>-33.666109764079003</v>
      </c>
      <c r="AG20" s="66">
        <v>-44.739553800380783</v>
      </c>
      <c r="AH20" s="66">
        <v>-33.805712174270042</v>
      </c>
      <c r="AI20" s="66">
        <v>16.16038230894047</v>
      </c>
      <c r="AJ20" s="66">
        <v>-74.006613712635016</v>
      </c>
      <c r="AK20" s="66">
        <v>-58.044564668455592</v>
      </c>
      <c r="AL20" s="66">
        <v>-70.036765999188901</v>
      </c>
      <c r="AM20" s="66">
        <v>-72.755936601069124</v>
      </c>
      <c r="AN20" s="66">
        <v>-7.9723484831400597</v>
      </c>
      <c r="AO20" s="66">
        <v>-20.512399859807932</v>
      </c>
      <c r="AP20" s="115"/>
    </row>
    <row r="21" spans="2:42" x14ac:dyDescent="0.25">
      <c r="B21" s="1" t="s">
        <v>4</v>
      </c>
      <c r="C21" s="65">
        <v>0</v>
      </c>
      <c r="D21" s="65">
        <v>-16.666666666666664</v>
      </c>
      <c r="E21" s="65">
        <v>-28.571428571428569</v>
      </c>
      <c r="F21" s="65">
        <v>14.285714285714285</v>
      </c>
      <c r="G21" s="65">
        <v>-14.285714285714285</v>
      </c>
      <c r="H21" s="65">
        <v>0</v>
      </c>
      <c r="I21" s="65">
        <v>50</v>
      </c>
      <c r="J21" s="65">
        <v>0</v>
      </c>
      <c r="K21" s="65">
        <v>83.333333333333343</v>
      </c>
      <c r="L21" s="65">
        <v>33.333333333333329</v>
      </c>
      <c r="M21" s="65">
        <v>16.666666666666664</v>
      </c>
      <c r="N21" s="65">
        <v>0</v>
      </c>
      <c r="O21" s="65">
        <v>28.571428571428569</v>
      </c>
      <c r="P21" s="65">
        <v>33.333333333333329</v>
      </c>
      <c r="Q21" s="65">
        <v>28.571428571428569</v>
      </c>
      <c r="R21" s="65">
        <v>28.571428571428569</v>
      </c>
      <c r="S21" s="65">
        <v>42.857142857142854</v>
      </c>
      <c r="T21" s="65">
        <v>-28.571428571428569</v>
      </c>
      <c r="U21" s="65">
        <v>0</v>
      </c>
      <c r="V21" s="65">
        <v>16.666666666666664</v>
      </c>
      <c r="W21" s="65">
        <v>20</v>
      </c>
      <c r="X21" s="65">
        <v>0</v>
      </c>
      <c r="Y21" s="66">
        <v>25</v>
      </c>
      <c r="Z21" s="66">
        <v>25</v>
      </c>
      <c r="AA21" s="66">
        <v>0</v>
      </c>
      <c r="AB21" s="66">
        <v>20</v>
      </c>
      <c r="AC21" s="66">
        <v>0</v>
      </c>
      <c r="AD21" s="66">
        <v>0</v>
      </c>
      <c r="AE21" s="66">
        <v>20</v>
      </c>
      <c r="AF21" s="66">
        <v>25</v>
      </c>
      <c r="AG21" s="66">
        <v>40</v>
      </c>
      <c r="AH21" s="66">
        <v>60</v>
      </c>
      <c r="AI21" s="66">
        <v>20</v>
      </c>
      <c r="AJ21" s="66">
        <v>33.333333333333329</v>
      </c>
      <c r="AK21" s="66">
        <v>50</v>
      </c>
      <c r="AL21" s="66">
        <v>-25</v>
      </c>
      <c r="AM21" s="66">
        <v>25</v>
      </c>
      <c r="AN21" s="66">
        <v>25</v>
      </c>
      <c r="AO21" s="66">
        <v>50</v>
      </c>
    </row>
    <row r="22" spans="2:42" x14ac:dyDescent="0.25">
      <c r="B22" s="1" t="s">
        <v>5</v>
      </c>
      <c r="C22" s="65">
        <v>-14.285714285714285</v>
      </c>
      <c r="D22" s="65">
        <v>-16.666666666666664</v>
      </c>
      <c r="E22" s="65">
        <v>0</v>
      </c>
      <c r="F22" s="65">
        <v>-28.571428571428569</v>
      </c>
      <c r="G22" s="65">
        <v>-28.571428571428569</v>
      </c>
      <c r="H22" s="65">
        <v>-14.285714285714285</v>
      </c>
      <c r="I22" s="65">
        <v>83.333333333333343</v>
      </c>
      <c r="J22" s="65">
        <v>14.285714285714285</v>
      </c>
      <c r="K22" s="65">
        <v>33.333333333333329</v>
      </c>
      <c r="L22" s="65">
        <v>66.666666666666657</v>
      </c>
      <c r="M22" s="65">
        <v>50</v>
      </c>
      <c r="N22" s="67">
        <v>16.666666666666664</v>
      </c>
      <c r="O22" s="67">
        <v>42.857142857142854</v>
      </c>
      <c r="P22" s="67">
        <v>-50</v>
      </c>
      <c r="Q22" s="67">
        <v>28.571428571428569</v>
      </c>
      <c r="R22" s="67">
        <v>-14.285714285714285</v>
      </c>
      <c r="S22" s="67">
        <v>-42.857142857142854</v>
      </c>
      <c r="T22" s="65">
        <v>-28.571428571428569</v>
      </c>
      <c r="U22" s="65">
        <v>-28.571428571428569</v>
      </c>
      <c r="V22" s="65">
        <v>-16.666666666666664</v>
      </c>
      <c r="W22" s="65">
        <v>-20</v>
      </c>
      <c r="X22" s="65">
        <v>-50</v>
      </c>
      <c r="Y22" s="66">
        <v>0</v>
      </c>
      <c r="Z22" s="66">
        <v>-25</v>
      </c>
      <c r="AA22" s="66">
        <v>-20</v>
      </c>
      <c r="AB22" s="66">
        <v>-40</v>
      </c>
      <c r="AC22" s="66">
        <v>40</v>
      </c>
      <c r="AD22" s="66">
        <v>-20</v>
      </c>
      <c r="AE22" s="66">
        <v>-20</v>
      </c>
      <c r="AF22" s="66">
        <v>-25</v>
      </c>
      <c r="AG22" s="66">
        <v>-80</v>
      </c>
      <c r="AH22" s="66">
        <v>0</v>
      </c>
      <c r="AI22" s="66">
        <v>20</v>
      </c>
      <c r="AJ22" s="66">
        <v>-66.666666666666657</v>
      </c>
      <c r="AK22" s="66">
        <v>-75</v>
      </c>
      <c r="AL22" s="66">
        <v>-75</v>
      </c>
      <c r="AM22" s="66">
        <v>-75</v>
      </c>
      <c r="AN22" s="66">
        <v>-25</v>
      </c>
      <c r="AO22" s="66">
        <v>0</v>
      </c>
    </row>
    <row r="23" spans="2:42" x14ac:dyDescent="0.25">
      <c r="B23" s="2"/>
      <c r="C23" s="3"/>
      <c r="D23" s="68"/>
      <c r="E23" s="68"/>
      <c r="F23" s="70"/>
      <c r="G23" s="2"/>
      <c r="H23" s="3"/>
      <c r="I23" s="68"/>
      <c r="J23" s="68"/>
      <c r="K23" s="70"/>
      <c r="L23" s="2"/>
      <c r="M23" s="3"/>
      <c r="N23" s="68"/>
      <c r="O23" s="68"/>
      <c r="P23" s="70"/>
      <c r="Q23" s="2"/>
      <c r="R23" s="3"/>
      <c r="S23" s="68"/>
      <c r="T23" s="68"/>
      <c r="U23" s="70"/>
      <c r="V23" s="2"/>
      <c r="W23" s="3"/>
      <c r="X23" s="3"/>
      <c r="Y23" s="3"/>
      <c r="Z23" s="3"/>
      <c r="AB23" s="3"/>
      <c r="AC23" s="66"/>
      <c r="AD23" s="66"/>
      <c r="AE23" s="69"/>
      <c r="AF23" s="69"/>
      <c r="AG23" s="2"/>
      <c r="AH23" s="2"/>
      <c r="AI23" s="2"/>
      <c r="AJ23" s="2"/>
      <c r="AK23" s="2"/>
      <c r="AL23" s="2"/>
      <c r="AM23" s="2"/>
      <c r="AN23" s="2"/>
      <c r="AO23" s="2"/>
    </row>
    <row r="24" spans="2:42" x14ac:dyDescent="0.25">
      <c r="B24" s="2"/>
      <c r="C24" s="3"/>
      <c r="D24" s="68"/>
      <c r="E24" s="68"/>
      <c r="F24" s="70"/>
      <c r="G24" s="2"/>
      <c r="H24" s="3"/>
      <c r="I24" s="68"/>
      <c r="J24" s="68"/>
      <c r="K24" s="70"/>
      <c r="L24" s="2"/>
      <c r="M24" s="3"/>
      <c r="N24" s="68"/>
      <c r="O24" s="68"/>
      <c r="P24" s="70"/>
      <c r="Q24" s="2"/>
      <c r="R24" s="3"/>
      <c r="S24" s="68"/>
      <c r="T24" s="68"/>
      <c r="U24" s="70"/>
      <c r="V24" s="2"/>
      <c r="W24" s="3"/>
      <c r="X24" s="3"/>
      <c r="Y24" s="3"/>
      <c r="Z24" s="3"/>
      <c r="AA24" s="3"/>
      <c r="AB24" s="3"/>
      <c r="AC24" s="68"/>
      <c r="AD24" s="68"/>
      <c r="AE24" s="69"/>
      <c r="AF24" s="69"/>
      <c r="AG24" s="2"/>
      <c r="AH24" s="2"/>
      <c r="AI24" s="2"/>
      <c r="AJ24" s="2"/>
      <c r="AK24" s="2"/>
      <c r="AL24" s="2"/>
      <c r="AM24" s="2"/>
      <c r="AN24" s="2"/>
      <c r="AO24" s="2"/>
    </row>
    <row r="25" spans="2:42" x14ac:dyDescent="0.25">
      <c r="B25" s="2"/>
      <c r="C25" s="3"/>
      <c r="D25" s="68"/>
      <c r="E25" s="68"/>
      <c r="F25" s="70"/>
      <c r="G25" s="2"/>
      <c r="H25" s="3"/>
      <c r="I25" s="68"/>
      <c r="J25" s="68"/>
      <c r="K25" s="70"/>
      <c r="L25" s="2"/>
      <c r="M25" s="3"/>
      <c r="N25" s="68"/>
      <c r="O25" s="68"/>
      <c r="P25" s="70"/>
      <c r="Q25" s="2"/>
      <c r="R25" s="3"/>
      <c r="S25" s="68"/>
      <c r="T25" s="68"/>
      <c r="U25" s="70"/>
      <c r="V25" s="2"/>
      <c r="W25" s="3"/>
      <c r="X25" s="3"/>
      <c r="Y25" s="3"/>
      <c r="Z25" s="3"/>
      <c r="AA25" s="3"/>
      <c r="AB25" s="3"/>
      <c r="AC25" s="68"/>
      <c r="AD25" s="68"/>
      <c r="AE25" s="69"/>
      <c r="AF25" s="69"/>
      <c r="AG25" s="2"/>
      <c r="AH25" s="2"/>
      <c r="AI25" s="2"/>
      <c r="AJ25" s="2"/>
      <c r="AK25" s="2"/>
      <c r="AL25" s="2"/>
      <c r="AM25" s="2"/>
      <c r="AN25" s="2"/>
      <c r="AO25" s="2"/>
    </row>
    <row r="26" spans="2:42" x14ac:dyDescent="0.25">
      <c r="B26" s="2"/>
      <c r="C26" s="3"/>
      <c r="D26" s="68"/>
      <c r="E26" s="68"/>
      <c r="F26" s="70"/>
      <c r="G26" s="2"/>
      <c r="H26" s="3"/>
      <c r="I26" s="68"/>
      <c r="J26" s="68"/>
      <c r="K26" s="70"/>
      <c r="L26" s="2"/>
      <c r="M26" s="3"/>
      <c r="N26" s="68"/>
      <c r="O26" s="68"/>
      <c r="P26" s="70"/>
      <c r="Q26" s="2"/>
      <c r="R26" s="3"/>
      <c r="S26" s="68"/>
      <c r="T26" s="68"/>
      <c r="U26" s="70"/>
      <c r="V26" s="2"/>
      <c r="W26" s="3"/>
      <c r="X26" s="3"/>
      <c r="Y26" s="3"/>
      <c r="Z26" s="3"/>
      <c r="AA26" s="3"/>
      <c r="AB26" s="3"/>
      <c r="AC26" s="68"/>
      <c r="AD26" s="68"/>
      <c r="AE26" s="69"/>
      <c r="AF26" s="69"/>
      <c r="AG26" s="2"/>
      <c r="AH26" s="2"/>
      <c r="AI26" s="2"/>
      <c r="AJ26" s="2"/>
      <c r="AK26" s="2"/>
      <c r="AL26" s="2"/>
      <c r="AM26" s="2"/>
      <c r="AN26" s="2"/>
      <c r="AO26" s="2"/>
    </row>
    <row r="27" spans="2:42" x14ac:dyDescent="0.25">
      <c r="B27" s="5" t="s">
        <v>21</v>
      </c>
      <c r="C27" s="5"/>
      <c r="D27" s="5"/>
      <c r="E27" s="5"/>
      <c r="F27" s="5"/>
      <c r="G27" s="5"/>
      <c r="H27" s="6"/>
      <c r="I27" s="6"/>
      <c r="J27" s="6"/>
      <c r="K27" s="6"/>
      <c r="L27" s="6"/>
      <c r="M27" s="5"/>
      <c r="N27" s="5"/>
      <c r="O27" s="5"/>
      <c r="P27" s="5"/>
      <c r="Q27" s="5"/>
      <c r="R27" s="5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61"/>
      <c r="AF27" s="61"/>
      <c r="AG27" s="2"/>
      <c r="AH27" s="2"/>
      <c r="AI27" s="2"/>
      <c r="AJ27" s="2"/>
      <c r="AK27" s="2"/>
      <c r="AL27" s="2"/>
      <c r="AM27" s="2"/>
      <c r="AN27" s="2"/>
      <c r="AO27" s="2"/>
    </row>
    <row r="28" spans="2:42" x14ac:dyDescent="0.25">
      <c r="B28" s="71" t="s">
        <v>48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61"/>
      <c r="AF28" s="61"/>
      <c r="AG28" s="2"/>
      <c r="AH28" s="2"/>
      <c r="AI28" s="2"/>
      <c r="AJ28" s="2"/>
      <c r="AK28" s="2"/>
      <c r="AL28" s="2"/>
      <c r="AM28" s="2"/>
      <c r="AN28" s="2"/>
      <c r="AO28" s="2"/>
    </row>
    <row r="29" spans="2:42" x14ac:dyDescent="0.25"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61"/>
      <c r="AF29" s="61"/>
      <c r="AG29" s="2"/>
      <c r="AH29" s="2"/>
      <c r="AI29" s="2"/>
      <c r="AJ29" s="2"/>
      <c r="AK29" s="2"/>
      <c r="AL29" s="2"/>
      <c r="AM29" s="2"/>
      <c r="AN29" s="2"/>
      <c r="AO29" s="2"/>
    </row>
    <row r="30" spans="2:42" ht="15.75" x14ac:dyDescent="0.25">
      <c r="B30" s="72" t="s">
        <v>28</v>
      </c>
      <c r="D30" s="5"/>
      <c r="E30" s="5"/>
      <c r="F30" s="5"/>
      <c r="G30" s="5"/>
      <c r="H30" s="5"/>
      <c r="I30" s="5"/>
      <c r="J30" s="72" t="s">
        <v>29</v>
      </c>
      <c r="K30" s="5"/>
      <c r="L30" s="5"/>
      <c r="M30" s="5"/>
      <c r="N30" s="5"/>
      <c r="O30" s="5"/>
      <c r="P30" s="5"/>
      <c r="Q30" s="5"/>
      <c r="R30" s="5"/>
      <c r="S30" s="2"/>
      <c r="T30" s="2"/>
      <c r="U30" s="2"/>
      <c r="V30" s="2"/>
      <c r="W30" s="4"/>
      <c r="X30" s="4"/>
      <c r="Y30" s="4"/>
      <c r="Z30" s="4"/>
      <c r="AA30" s="4"/>
      <c r="AB30" s="4"/>
      <c r="AC30" s="68"/>
      <c r="AD30" s="68"/>
      <c r="AE30" s="69"/>
      <c r="AF30" s="69"/>
      <c r="AG30" s="2"/>
      <c r="AH30" s="2"/>
      <c r="AI30" s="2"/>
      <c r="AJ30" s="2"/>
      <c r="AK30" s="2"/>
      <c r="AL30" s="2"/>
      <c r="AM30" s="2"/>
      <c r="AN30" s="2"/>
      <c r="AO30" s="2"/>
    </row>
    <row r="31" spans="2:42" x14ac:dyDescent="0.25"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2"/>
      <c r="T31" s="2"/>
      <c r="U31" s="2"/>
      <c r="V31" s="2"/>
      <c r="W31" s="4"/>
      <c r="X31" s="4"/>
      <c r="Y31" s="4"/>
      <c r="Z31" s="4"/>
      <c r="AA31" s="4"/>
      <c r="AB31" s="4"/>
      <c r="AC31" s="68"/>
      <c r="AD31" s="68"/>
      <c r="AE31" s="69"/>
      <c r="AF31" s="69"/>
      <c r="AG31" s="2"/>
      <c r="AH31" s="2"/>
      <c r="AI31" s="2"/>
      <c r="AJ31" s="2"/>
      <c r="AK31" s="2"/>
      <c r="AL31" s="2"/>
      <c r="AM31" s="2"/>
      <c r="AN31" s="2"/>
      <c r="AO31" s="2"/>
    </row>
    <row r="32" spans="2:42" x14ac:dyDescent="0.25"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2"/>
      <c r="T32" s="2"/>
      <c r="U32" s="2"/>
      <c r="V32" s="2"/>
      <c r="W32" s="4"/>
      <c r="X32" s="4"/>
      <c r="Y32" s="4"/>
      <c r="Z32" s="4"/>
      <c r="AA32" s="4"/>
      <c r="AB32" s="4"/>
      <c r="AC32" s="68"/>
      <c r="AD32" s="68"/>
      <c r="AE32" s="69"/>
      <c r="AF32" s="69"/>
      <c r="AG32" s="2"/>
      <c r="AH32" s="2"/>
      <c r="AI32" s="2"/>
      <c r="AJ32" s="2"/>
      <c r="AK32" s="2"/>
      <c r="AL32" s="2"/>
      <c r="AM32" s="2"/>
      <c r="AN32" s="2"/>
      <c r="AO32" s="2"/>
    </row>
    <row r="33" spans="2:41" x14ac:dyDescent="0.25"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2"/>
      <c r="T33" s="2"/>
      <c r="U33" s="2"/>
      <c r="V33" s="2"/>
      <c r="W33" s="4"/>
      <c r="X33" s="4"/>
      <c r="Y33" s="4"/>
      <c r="Z33" s="4"/>
      <c r="AA33" s="4"/>
      <c r="AB33" s="4"/>
      <c r="AC33" s="68"/>
      <c r="AD33" s="68"/>
      <c r="AE33" s="69"/>
      <c r="AF33" s="69"/>
      <c r="AG33" s="2"/>
      <c r="AH33" s="2"/>
      <c r="AI33" s="2"/>
      <c r="AJ33" s="2"/>
      <c r="AK33" s="2"/>
      <c r="AL33" s="2"/>
      <c r="AM33" s="2"/>
      <c r="AN33" s="2"/>
      <c r="AO33" s="2"/>
    </row>
    <row r="34" spans="2:41" x14ac:dyDescent="0.2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2"/>
      <c r="T34" s="2"/>
      <c r="U34" s="2"/>
      <c r="V34" s="2"/>
      <c r="W34" s="4"/>
      <c r="X34" s="4"/>
      <c r="Y34" s="4"/>
      <c r="Z34" s="4"/>
      <c r="AA34" s="4"/>
      <c r="AB34" s="4"/>
      <c r="AC34" s="68"/>
      <c r="AD34" s="68"/>
      <c r="AE34" s="69"/>
      <c r="AF34" s="69"/>
      <c r="AG34" s="2"/>
      <c r="AH34" s="2"/>
      <c r="AI34" s="2"/>
      <c r="AJ34" s="2"/>
      <c r="AK34" s="2"/>
      <c r="AL34" s="2"/>
      <c r="AM34" s="2"/>
      <c r="AN34" s="2"/>
      <c r="AO34" s="2"/>
    </row>
    <row r="35" spans="2:41" x14ac:dyDescent="0.25"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61"/>
      <c r="AF35" s="61"/>
      <c r="AG35" s="2"/>
      <c r="AH35" s="2"/>
      <c r="AI35" s="2"/>
      <c r="AJ35" s="2"/>
      <c r="AK35" s="2"/>
      <c r="AL35" s="2"/>
      <c r="AM35" s="2"/>
      <c r="AN35" s="2"/>
      <c r="AO35" s="2"/>
    </row>
    <row r="36" spans="2:41" x14ac:dyDescent="0.25"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61"/>
      <c r="AF36" s="61"/>
      <c r="AG36" s="2"/>
      <c r="AH36" s="2"/>
      <c r="AI36" s="2"/>
      <c r="AJ36" s="2"/>
      <c r="AK36" s="2"/>
      <c r="AL36" s="2"/>
      <c r="AM36" s="2"/>
      <c r="AN36" s="2"/>
      <c r="AO36" s="2"/>
    </row>
    <row r="37" spans="2:41" x14ac:dyDescent="0.25"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61"/>
      <c r="AF37" s="61"/>
      <c r="AG37" s="2"/>
      <c r="AH37" s="2"/>
      <c r="AI37" s="2"/>
      <c r="AJ37" s="2"/>
      <c r="AK37" s="2"/>
      <c r="AL37" s="2"/>
      <c r="AM37" s="2"/>
      <c r="AN37" s="2"/>
      <c r="AO37" s="2"/>
    </row>
    <row r="38" spans="2:41" x14ac:dyDescent="0.25"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61"/>
      <c r="AF38" s="61"/>
      <c r="AG38" s="2"/>
      <c r="AH38" s="2"/>
      <c r="AI38" s="2"/>
      <c r="AJ38" s="2"/>
      <c r="AK38" s="2"/>
      <c r="AL38" s="2"/>
      <c r="AM38" s="2"/>
      <c r="AN38" s="2"/>
      <c r="AO38" s="2"/>
    </row>
    <row r="39" spans="2:41" x14ac:dyDescent="0.25"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61"/>
      <c r="AF39" s="61"/>
      <c r="AG39" s="2"/>
      <c r="AH39" s="2"/>
      <c r="AI39" s="2"/>
      <c r="AJ39" s="2"/>
      <c r="AK39" s="2"/>
      <c r="AL39" s="2"/>
      <c r="AM39" s="2"/>
      <c r="AN39" s="2"/>
      <c r="AO39" s="2"/>
    </row>
    <row r="40" spans="2:41" x14ac:dyDescent="0.25"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61"/>
      <c r="AF40" s="61"/>
      <c r="AG40" s="2"/>
      <c r="AH40" s="2"/>
      <c r="AI40" s="2"/>
      <c r="AJ40" s="2"/>
      <c r="AK40" s="2"/>
      <c r="AL40" s="2"/>
      <c r="AM40" s="2"/>
      <c r="AN40" s="2"/>
      <c r="AO40" s="2"/>
    </row>
    <row r="41" spans="2:41" x14ac:dyDescent="0.25"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</row>
    <row r="42" spans="2:41" x14ac:dyDescent="0.2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</row>
    <row r="43" spans="2:41" x14ac:dyDescent="0.25"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</row>
    <row r="44" spans="2:41" x14ac:dyDescent="0.25"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</row>
    <row r="45" spans="2:41" x14ac:dyDescent="0.25"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</row>
    <row r="46" spans="2:41" x14ac:dyDescent="0.25"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</row>
    <row r="47" spans="2:41" x14ac:dyDescent="0.25"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</row>
    <row r="48" spans="2:41" x14ac:dyDescent="0.25"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</row>
    <row r="49" spans="2:18" x14ac:dyDescent="0.25"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</row>
    <row r="50" spans="2:18" x14ac:dyDescent="0.2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</row>
    <row r="51" spans="2:18" x14ac:dyDescent="0.25"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</row>
    <row r="52" spans="2:18" x14ac:dyDescent="0.25"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</row>
    <row r="53" spans="2:18" ht="15.75" x14ac:dyDescent="0.25">
      <c r="B53" s="5"/>
      <c r="C53" s="5"/>
      <c r="D53" s="5"/>
      <c r="E53" s="5"/>
      <c r="F53" s="72" t="s">
        <v>30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</row>
    <row r="54" spans="2:18" x14ac:dyDescent="0.25"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</row>
    <row r="55" spans="2:18" x14ac:dyDescent="0.25"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</row>
    <row r="56" spans="2:18" x14ac:dyDescent="0.25"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</row>
    <row r="57" spans="2:18" x14ac:dyDescent="0.25"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</row>
    <row r="58" spans="2:18" x14ac:dyDescent="0.2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</row>
    <row r="59" spans="2:18" x14ac:dyDescent="0.25"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</row>
    <row r="60" spans="2:18" x14ac:dyDescent="0.25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</row>
    <row r="61" spans="2:18" x14ac:dyDescent="0.25"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</row>
    <row r="62" spans="2:18" x14ac:dyDescent="0.25"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</row>
    <row r="63" spans="2:18" x14ac:dyDescent="0.25"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</row>
    <row r="64" spans="2:18" x14ac:dyDescent="0.25"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</row>
    <row r="65" spans="2:18" x14ac:dyDescent="0.25"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</row>
    <row r="66" spans="2:18" x14ac:dyDescent="0.2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</row>
    <row r="67" spans="2:18" x14ac:dyDescent="0.25"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</row>
    <row r="68" spans="2:18" x14ac:dyDescent="0.25"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</row>
    <row r="69" spans="2:18" x14ac:dyDescent="0.25"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</row>
    <row r="70" spans="2:18" x14ac:dyDescent="0.25"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</row>
    <row r="71" spans="2:18" x14ac:dyDescent="0.25"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</row>
    <row r="72" spans="2:18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</row>
    <row r="73" spans="2:18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</row>
    <row r="74" spans="2:18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</row>
    <row r="75" spans="2:18" x14ac:dyDescent="0.25"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</row>
    <row r="76" spans="2:18" x14ac:dyDescent="0.25">
      <c r="B76" s="73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</row>
    <row r="77" spans="2:18" x14ac:dyDescent="0.25"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</row>
    <row r="78" spans="2:18" x14ac:dyDescent="0.25"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</row>
    <row r="79" spans="2:18" x14ac:dyDescent="0.25"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</row>
    <row r="80" spans="2:18" x14ac:dyDescent="0.25"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</row>
    <row r="81" spans="2:18" x14ac:dyDescent="0.25"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</row>
    <row r="82" spans="2:18" x14ac:dyDescent="0.25"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</row>
    <row r="83" spans="2:18" x14ac:dyDescent="0.25"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</row>
    <row r="84" spans="2:18" x14ac:dyDescent="0.25"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</row>
    <row r="85" spans="2:18" x14ac:dyDescent="0.25"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</row>
    <row r="86" spans="2:18" x14ac:dyDescent="0.25"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</row>
    <row r="87" spans="2:18" x14ac:dyDescent="0.25"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</row>
    <row r="88" spans="2:18" x14ac:dyDescent="0.25"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</row>
    <row r="89" spans="2:18" x14ac:dyDescent="0.25"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</row>
    <row r="90" spans="2:18" x14ac:dyDescent="0.25"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</row>
    <row r="91" spans="2:18" x14ac:dyDescent="0.25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</row>
    <row r="92" spans="2:18" x14ac:dyDescent="0.25"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</row>
    <row r="93" spans="2:18" x14ac:dyDescent="0.25"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</row>
    <row r="94" spans="2:18" x14ac:dyDescent="0.25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</row>
    <row r="95" spans="2:18" x14ac:dyDescent="0.25"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</row>
    <row r="96" spans="2:18" x14ac:dyDescent="0.25"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</row>
    <row r="97" spans="2:18" x14ac:dyDescent="0.25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</row>
    <row r="98" spans="2:18" x14ac:dyDescent="0.25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</row>
    <row r="99" spans="2:18" x14ac:dyDescent="0.25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</row>
    <row r="100" spans="2:18" x14ac:dyDescent="0.25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</row>
    <row r="101" spans="2:18" x14ac:dyDescent="0.25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</row>
    <row r="102" spans="2:18" x14ac:dyDescent="0.25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</row>
    <row r="103" spans="2:18" x14ac:dyDescent="0.25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</row>
    <row r="104" spans="2:18" x14ac:dyDescent="0.25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</row>
    <row r="105" spans="2:18" x14ac:dyDescent="0.25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</row>
    <row r="106" spans="2:18" x14ac:dyDescent="0.25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</row>
    <row r="107" spans="2:18" x14ac:dyDescent="0.25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</row>
    <row r="108" spans="2:18" x14ac:dyDescent="0.25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</row>
    <row r="109" spans="2:18" x14ac:dyDescent="0.25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</row>
    <row r="110" spans="2:18" x14ac:dyDescent="0.25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</row>
    <row r="111" spans="2:18" x14ac:dyDescent="0.25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</row>
    <row r="112" spans="2:18" x14ac:dyDescent="0.25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</row>
    <row r="113" spans="2:18" x14ac:dyDescent="0.25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</row>
    <row r="114" spans="2:18" x14ac:dyDescent="0.25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</row>
    <row r="115" spans="2:18" x14ac:dyDescent="0.25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</row>
    <row r="116" spans="2:18" x14ac:dyDescent="0.25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</row>
    <row r="117" spans="2:18" x14ac:dyDescent="0.25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</row>
    <row r="118" spans="2:18" x14ac:dyDescent="0.25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</row>
    <row r="119" spans="2:18" x14ac:dyDescent="0.25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</row>
    <row r="120" spans="2:18" x14ac:dyDescent="0.25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</row>
    <row r="121" spans="2:18" x14ac:dyDescent="0.25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</row>
    <row r="122" spans="2:18" x14ac:dyDescent="0.25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</row>
    <row r="123" spans="2:18" x14ac:dyDescent="0.25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</row>
    <row r="124" spans="2:18" x14ac:dyDescent="0.25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</row>
    <row r="125" spans="2:18" x14ac:dyDescent="0.25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</row>
    <row r="126" spans="2:18" x14ac:dyDescent="0.25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</row>
    <row r="127" spans="2:18" x14ac:dyDescent="0.25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</row>
    <row r="128" spans="2:18" x14ac:dyDescent="0.25"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</row>
    <row r="129" spans="2:18" x14ac:dyDescent="0.25"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</row>
    <row r="130" spans="2:18" x14ac:dyDescent="0.25"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</row>
    <row r="131" spans="2:18" x14ac:dyDescent="0.25"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</row>
    <row r="132" spans="2:18" x14ac:dyDescent="0.25"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</row>
    <row r="133" spans="2:18" x14ac:dyDescent="0.25"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</row>
    <row r="134" spans="2:18" x14ac:dyDescent="0.25"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</row>
    <row r="135" spans="2:18" x14ac:dyDescent="0.25"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</row>
    <row r="136" spans="2:18" x14ac:dyDescent="0.25"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</row>
    <row r="137" spans="2:18" x14ac:dyDescent="0.25"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</row>
    <row r="138" spans="2:18" x14ac:dyDescent="0.25"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</row>
    <row r="139" spans="2:18" x14ac:dyDescent="0.25"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</row>
    <row r="140" spans="2:18" x14ac:dyDescent="0.25"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</row>
    <row r="141" spans="2:18" x14ac:dyDescent="0.25"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</row>
    <row r="142" spans="2:18" x14ac:dyDescent="0.25"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</row>
    <row r="143" spans="2:18" x14ac:dyDescent="0.25"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</row>
    <row r="144" spans="2:18" x14ac:dyDescent="0.25"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</row>
    <row r="145" spans="2:18" x14ac:dyDescent="0.25"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</row>
    <row r="146" spans="2:18" x14ac:dyDescent="0.25"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</row>
    <row r="147" spans="2:18" x14ac:dyDescent="0.25"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</row>
    <row r="148" spans="2:18" x14ac:dyDescent="0.25"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</row>
    <row r="149" spans="2:18" x14ac:dyDescent="0.25"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</row>
    <row r="150" spans="2:18" x14ac:dyDescent="0.25"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</row>
    <row r="151" spans="2:18" x14ac:dyDescent="0.25"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</row>
    <row r="152" spans="2:18" x14ac:dyDescent="0.25"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</row>
    <row r="153" spans="2:18" x14ac:dyDescent="0.25"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</row>
    <row r="154" spans="2:18" x14ac:dyDescent="0.25"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</row>
    <row r="155" spans="2:18" x14ac:dyDescent="0.25"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</row>
    <row r="156" spans="2:18" x14ac:dyDescent="0.25"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</row>
    <row r="157" spans="2:18" x14ac:dyDescent="0.25"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</row>
    <row r="158" spans="2:18" x14ac:dyDescent="0.25"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</row>
    <row r="159" spans="2:18" x14ac:dyDescent="0.25"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</row>
    <row r="160" spans="2:18" x14ac:dyDescent="0.25"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</row>
    <row r="161" spans="2:15" x14ac:dyDescent="0.25"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</row>
    <row r="162" spans="2:15" x14ac:dyDescent="0.25"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</row>
    <row r="163" spans="2:15" x14ac:dyDescent="0.25"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</row>
    <row r="164" spans="2:15" x14ac:dyDescent="0.25"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</row>
    <row r="165" spans="2:15" x14ac:dyDescent="0.25"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</row>
    <row r="166" spans="2:15" x14ac:dyDescent="0.25"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</row>
  </sheetData>
  <pageMargins left="0.7" right="0.7" top="0.75" bottom="0.75" header="0.3" footer="0.3"/>
  <pageSetup scale="45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P46"/>
  <sheetViews>
    <sheetView zoomScale="90" zoomScaleNormal="90" workbookViewId="0">
      <selection activeCell="K32" sqref="K32"/>
    </sheetView>
  </sheetViews>
  <sheetFormatPr baseColWidth="10" defaultRowHeight="15" x14ac:dyDescent="0.25"/>
  <cols>
    <col min="1" max="1" width="30.42578125" style="5" customWidth="1"/>
    <col min="2" max="2" width="13.42578125" style="5" bestFit="1" customWidth="1"/>
    <col min="3" max="3" width="7.7109375" style="5" customWidth="1"/>
    <col min="4" max="4" width="13.42578125" style="5" bestFit="1" customWidth="1"/>
    <col min="5" max="16384" width="11.42578125" style="5"/>
  </cols>
  <sheetData>
    <row r="2" spans="1:16" ht="23.25" customHeight="1" x14ac:dyDescent="0.25">
      <c r="A2" s="337" t="s">
        <v>180</v>
      </c>
    </row>
    <row r="4" spans="1:16" x14ac:dyDescent="0.25">
      <c r="A4" s="16" t="s">
        <v>145</v>
      </c>
      <c r="H4" s="23" t="s">
        <v>198</v>
      </c>
      <c r="I4" s="20"/>
      <c r="J4" s="20"/>
      <c r="K4" s="20"/>
      <c r="L4" s="20"/>
      <c r="M4" s="20"/>
      <c r="N4" s="20"/>
      <c r="O4" s="20"/>
      <c r="P4" s="20"/>
    </row>
    <row r="5" spans="1:16" ht="13.5" customHeight="1" x14ac:dyDescent="0.25">
      <c r="H5" s="20"/>
      <c r="I5" s="20"/>
      <c r="J5" s="20"/>
      <c r="K5" s="20"/>
      <c r="L5" s="20"/>
      <c r="M5" s="20"/>
      <c r="N5" s="20"/>
      <c r="O5" s="20"/>
      <c r="P5" s="20"/>
    </row>
    <row r="6" spans="1:16" x14ac:dyDescent="0.25">
      <c r="A6" s="16" t="s">
        <v>165</v>
      </c>
      <c r="B6" s="147" t="s">
        <v>0</v>
      </c>
      <c r="C6" s="147" t="s">
        <v>1</v>
      </c>
      <c r="D6" s="147" t="s">
        <v>16</v>
      </c>
      <c r="E6" s="206" t="s">
        <v>181</v>
      </c>
      <c r="H6" s="20"/>
      <c r="I6" s="20"/>
      <c r="J6" s="20"/>
      <c r="K6" s="20"/>
      <c r="L6" s="20"/>
      <c r="M6" s="20"/>
      <c r="N6" s="20"/>
      <c r="O6" s="20"/>
      <c r="P6" s="20"/>
    </row>
    <row r="7" spans="1:16" x14ac:dyDescent="0.25">
      <c r="A7" s="5" t="s">
        <v>11</v>
      </c>
      <c r="B7" s="338">
        <f t="shared" ref="B7:B17" si="0">+VLOOKUP(A7,$A$22:$D$33,2,0)</f>
        <v>0</v>
      </c>
      <c r="C7" s="338">
        <f t="shared" ref="C7:C17" si="1">+VLOOKUP(A7,$A$22:$D$33,3,0)</f>
        <v>0</v>
      </c>
      <c r="D7" s="338">
        <f t="shared" ref="D7:D17" si="2">+VLOOKUP(A7,$A$22:$D$33,4,0)</f>
        <v>0</v>
      </c>
      <c r="E7" s="15">
        <f t="shared" ref="E7:E17" si="3">+SUM(B7:D7)</f>
        <v>0</v>
      </c>
      <c r="H7" s="20"/>
      <c r="I7" s="20"/>
      <c r="J7" s="20"/>
      <c r="K7" s="20"/>
      <c r="L7" s="20"/>
      <c r="M7" s="20"/>
      <c r="N7" s="20"/>
      <c r="O7" s="20"/>
      <c r="P7" s="20"/>
    </row>
    <row r="8" spans="1:16" x14ac:dyDescent="0.25">
      <c r="A8" s="5" t="s">
        <v>12</v>
      </c>
      <c r="B8" s="338">
        <f t="shared" si="0"/>
        <v>0</v>
      </c>
      <c r="C8" s="338">
        <f t="shared" si="1"/>
        <v>0</v>
      </c>
      <c r="D8" s="338">
        <f t="shared" si="2"/>
        <v>0</v>
      </c>
      <c r="E8" s="15">
        <f t="shared" si="3"/>
        <v>0</v>
      </c>
      <c r="H8" s="20"/>
      <c r="I8" s="20"/>
      <c r="J8" s="20"/>
      <c r="K8" s="20"/>
      <c r="L8" s="20"/>
      <c r="M8" s="20"/>
      <c r="N8" s="20"/>
      <c r="O8" s="20"/>
      <c r="P8" s="20"/>
    </row>
    <row r="9" spans="1:16" x14ac:dyDescent="0.25">
      <c r="A9" s="5" t="s">
        <v>13</v>
      </c>
      <c r="B9" s="338">
        <f t="shared" si="0"/>
        <v>0</v>
      </c>
      <c r="C9" s="338">
        <f t="shared" si="1"/>
        <v>0</v>
      </c>
      <c r="D9" s="338">
        <f t="shared" si="2"/>
        <v>0</v>
      </c>
      <c r="E9" s="15">
        <f t="shared" si="3"/>
        <v>0</v>
      </c>
      <c r="H9" s="20"/>
      <c r="I9" s="20"/>
      <c r="J9" s="20"/>
      <c r="K9" s="20"/>
      <c r="L9" s="20"/>
      <c r="M9" s="20"/>
      <c r="N9" s="20"/>
      <c r="O9" s="20"/>
      <c r="P9" s="20"/>
    </row>
    <row r="10" spans="1:16" x14ac:dyDescent="0.25">
      <c r="A10" s="5" t="s">
        <v>110</v>
      </c>
      <c r="B10" s="338">
        <f t="shared" si="0"/>
        <v>0</v>
      </c>
      <c r="C10" s="338">
        <f t="shared" si="1"/>
        <v>0</v>
      </c>
      <c r="D10" s="338">
        <f t="shared" si="2"/>
        <v>0</v>
      </c>
      <c r="E10" s="5">
        <f t="shared" si="3"/>
        <v>0</v>
      </c>
      <c r="H10" s="20"/>
      <c r="I10" s="20"/>
      <c r="J10" s="20"/>
      <c r="K10" s="20"/>
      <c r="L10" s="20"/>
      <c r="M10" s="20"/>
      <c r="N10" s="20"/>
      <c r="O10" s="20"/>
      <c r="P10" s="20"/>
    </row>
    <row r="11" spans="1:16" x14ac:dyDescent="0.25">
      <c r="A11" s="5" t="s">
        <v>10</v>
      </c>
      <c r="B11" s="338">
        <f t="shared" si="0"/>
        <v>2.8571428571428572</v>
      </c>
      <c r="C11" s="338">
        <f t="shared" si="1"/>
        <v>8.3333333333333321</v>
      </c>
      <c r="D11" s="338">
        <f t="shared" si="2"/>
        <v>7.6923076923076925</v>
      </c>
      <c r="E11" s="15">
        <f t="shared" si="3"/>
        <v>18.882783882783883</v>
      </c>
      <c r="H11" s="20"/>
      <c r="I11" s="20"/>
      <c r="J11" s="20"/>
      <c r="K11" s="20"/>
      <c r="L11" s="20"/>
      <c r="M11" s="20"/>
      <c r="N11" s="20"/>
      <c r="O11" s="20"/>
      <c r="P11" s="20"/>
    </row>
    <row r="12" spans="1:16" x14ac:dyDescent="0.25">
      <c r="A12" s="5" t="s">
        <v>182</v>
      </c>
      <c r="B12" s="338">
        <f t="shared" si="0"/>
        <v>0</v>
      </c>
      <c r="C12" s="338">
        <f t="shared" si="1"/>
        <v>0</v>
      </c>
      <c r="D12" s="338">
        <f t="shared" si="2"/>
        <v>7.6923076923076925</v>
      </c>
      <c r="E12" s="15">
        <f t="shared" si="3"/>
        <v>7.6923076923076925</v>
      </c>
      <c r="H12" s="20"/>
      <c r="I12" s="20"/>
      <c r="J12" s="20"/>
      <c r="K12" s="20"/>
      <c r="L12" s="20"/>
      <c r="M12" s="20"/>
      <c r="N12" s="20"/>
      <c r="O12" s="20"/>
      <c r="P12" s="20"/>
    </row>
    <row r="13" spans="1:16" x14ac:dyDescent="0.25">
      <c r="A13" s="5" t="s">
        <v>9</v>
      </c>
      <c r="B13" s="338">
        <f t="shared" si="0"/>
        <v>8.5714285714285712</v>
      </c>
      <c r="C13" s="338">
        <f t="shared" si="1"/>
        <v>8.3333333333333321</v>
      </c>
      <c r="D13" s="338">
        <f t="shared" si="2"/>
        <v>7.6923076923076925</v>
      </c>
      <c r="E13" s="15">
        <f t="shared" si="3"/>
        <v>24.597069597069599</v>
      </c>
      <c r="H13" s="20"/>
      <c r="I13" s="20"/>
      <c r="J13" s="20"/>
      <c r="K13" s="20"/>
      <c r="L13" s="20"/>
      <c r="M13" s="20"/>
      <c r="N13" s="20"/>
      <c r="O13" s="20"/>
      <c r="P13" s="20"/>
    </row>
    <row r="14" spans="1:16" x14ac:dyDescent="0.25">
      <c r="A14" s="5" t="s">
        <v>7</v>
      </c>
      <c r="B14" s="338">
        <f t="shared" si="0"/>
        <v>22.857142857142858</v>
      </c>
      <c r="C14" s="338">
        <f t="shared" si="1"/>
        <v>8.3333333333333321</v>
      </c>
      <c r="D14" s="338">
        <f t="shared" si="2"/>
        <v>23.076923076923077</v>
      </c>
      <c r="E14" s="15">
        <f t="shared" si="3"/>
        <v>54.26739926739927</v>
      </c>
      <c r="H14" s="20"/>
      <c r="I14" s="20"/>
      <c r="J14" s="20"/>
      <c r="K14" s="20"/>
      <c r="L14" s="20"/>
      <c r="M14" s="20"/>
      <c r="N14" s="20"/>
      <c r="O14" s="20"/>
      <c r="P14" s="20"/>
    </row>
    <row r="15" spans="1:16" x14ac:dyDescent="0.25">
      <c r="A15" s="5" t="s">
        <v>6</v>
      </c>
      <c r="B15" s="338">
        <f t="shared" si="0"/>
        <v>11.428571428571429</v>
      </c>
      <c r="C15" s="338">
        <f t="shared" si="1"/>
        <v>33.333333333333329</v>
      </c>
      <c r="D15" s="338">
        <f t="shared" si="2"/>
        <v>0</v>
      </c>
      <c r="E15" s="15">
        <f t="shared" si="3"/>
        <v>44.761904761904759</v>
      </c>
      <c r="H15" s="20"/>
      <c r="I15" s="20"/>
      <c r="J15" s="20"/>
      <c r="K15" s="20"/>
      <c r="L15" s="20"/>
      <c r="M15" s="20"/>
      <c r="N15" s="20"/>
      <c r="O15" s="20"/>
      <c r="P15" s="20"/>
    </row>
    <row r="16" spans="1:16" x14ac:dyDescent="0.25">
      <c r="A16" s="5" t="s">
        <v>8</v>
      </c>
      <c r="B16" s="338">
        <f t="shared" si="0"/>
        <v>25.714285714285712</v>
      </c>
      <c r="C16" s="338">
        <f t="shared" si="1"/>
        <v>33.333333333333329</v>
      </c>
      <c r="D16" s="338">
        <f t="shared" si="2"/>
        <v>23.076923076923077</v>
      </c>
      <c r="E16" s="15">
        <f t="shared" si="3"/>
        <v>82.124542124542117</v>
      </c>
      <c r="H16" s="20"/>
      <c r="I16" s="20"/>
      <c r="J16" s="20"/>
      <c r="K16" s="20"/>
      <c r="L16" s="20"/>
      <c r="M16" s="20"/>
      <c r="N16" s="20"/>
      <c r="O16" s="20"/>
      <c r="P16" s="20"/>
    </row>
    <row r="17" spans="1:16" x14ac:dyDescent="0.25">
      <c r="A17" s="5" t="s">
        <v>14</v>
      </c>
      <c r="B17" s="338">
        <f t="shared" si="0"/>
        <v>28.571428571428569</v>
      </c>
      <c r="C17" s="338">
        <f t="shared" si="1"/>
        <v>8.3333333333333321</v>
      </c>
      <c r="D17" s="338">
        <f t="shared" si="2"/>
        <v>30.76923076923077</v>
      </c>
      <c r="E17" s="15">
        <f t="shared" si="3"/>
        <v>67.673992673992672</v>
      </c>
      <c r="H17" s="20"/>
      <c r="I17" s="20"/>
      <c r="J17" s="20"/>
      <c r="K17" s="20"/>
      <c r="L17" s="20"/>
      <c r="M17" s="20"/>
      <c r="N17" s="20"/>
      <c r="O17" s="20"/>
      <c r="P17" s="20"/>
    </row>
    <row r="18" spans="1:16" x14ac:dyDescent="0.25">
      <c r="A18" s="16"/>
      <c r="B18" s="16"/>
      <c r="H18" s="20"/>
      <c r="I18" s="20"/>
      <c r="J18" s="20"/>
      <c r="K18" s="20"/>
      <c r="L18" s="20"/>
      <c r="M18" s="20"/>
      <c r="N18" s="20"/>
      <c r="O18" s="20"/>
      <c r="P18" s="20"/>
    </row>
    <row r="19" spans="1:16" x14ac:dyDescent="0.25">
      <c r="B19" s="339"/>
      <c r="H19" s="20"/>
      <c r="I19" s="20"/>
      <c r="J19" s="20"/>
      <c r="K19" s="20"/>
      <c r="L19" s="20"/>
      <c r="M19" s="20"/>
      <c r="N19" s="20"/>
      <c r="O19" s="20"/>
      <c r="P19" s="20"/>
    </row>
    <row r="20" spans="1:16" x14ac:dyDescent="0.25">
      <c r="A20" s="340" t="s">
        <v>183</v>
      </c>
      <c r="B20" s="339"/>
      <c r="H20" s="20"/>
      <c r="I20" s="20"/>
      <c r="J20" s="20"/>
      <c r="K20" s="20"/>
      <c r="L20" s="20"/>
      <c r="M20" s="20"/>
      <c r="N20" s="20"/>
      <c r="O20" s="20"/>
      <c r="P20" s="20"/>
    </row>
    <row r="21" spans="1:16" x14ac:dyDescent="0.25">
      <c r="B21" s="147" t="s">
        <v>0</v>
      </c>
      <c r="C21" s="147" t="s">
        <v>1</v>
      </c>
      <c r="D21" s="147" t="s">
        <v>16</v>
      </c>
      <c r="H21" s="20"/>
      <c r="I21" s="20"/>
      <c r="J21" s="20"/>
      <c r="K21" s="20"/>
      <c r="L21" s="20"/>
      <c r="M21" s="20"/>
      <c r="N21" s="20"/>
      <c r="O21" s="20"/>
      <c r="P21" s="20"/>
    </row>
    <row r="22" spans="1:16" x14ac:dyDescent="0.25">
      <c r="A22" s="341" t="s">
        <v>6</v>
      </c>
      <c r="B22" s="342">
        <v>11.428571428571429</v>
      </c>
      <c r="C22" s="343">
        <v>33.333333333333329</v>
      </c>
      <c r="D22" s="344">
        <v>0</v>
      </c>
      <c r="H22" s="20"/>
      <c r="I22" s="20"/>
      <c r="J22" s="20"/>
      <c r="K22" s="20"/>
      <c r="L22" s="20"/>
      <c r="M22" s="20"/>
      <c r="N22" s="20"/>
      <c r="O22" s="20"/>
      <c r="P22" s="20"/>
    </row>
    <row r="23" spans="1:16" x14ac:dyDescent="0.25">
      <c r="A23" s="341" t="s">
        <v>8</v>
      </c>
      <c r="B23" s="342">
        <v>25.714285714285712</v>
      </c>
      <c r="C23" s="343">
        <v>33.333333333333329</v>
      </c>
      <c r="D23" s="344">
        <v>23.076923076923077</v>
      </c>
      <c r="H23" s="20"/>
      <c r="I23" s="20"/>
      <c r="J23" s="20"/>
      <c r="K23" s="20"/>
      <c r="L23" s="20"/>
      <c r="M23" s="20"/>
      <c r="N23" s="20"/>
      <c r="O23" s="20"/>
      <c r="P23" s="20"/>
    </row>
    <row r="24" spans="1:16" x14ac:dyDescent="0.25">
      <c r="A24" s="341" t="s">
        <v>7</v>
      </c>
      <c r="B24" s="342">
        <v>22.857142857142858</v>
      </c>
      <c r="C24" s="343">
        <v>8.3333333333333321</v>
      </c>
      <c r="D24" s="344">
        <v>23.076923076923077</v>
      </c>
      <c r="H24" s="20"/>
      <c r="I24" s="20"/>
      <c r="J24" s="20"/>
      <c r="K24" s="20"/>
      <c r="L24" s="20"/>
      <c r="M24" s="20"/>
      <c r="N24" s="20"/>
      <c r="O24" s="20"/>
      <c r="P24" s="20"/>
    </row>
    <row r="25" spans="1:16" x14ac:dyDescent="0.25">
      <c r="A25" s="341" t="s">
        <v>9</v>
      </c>
      <c r="B25" s="342">
        <v>8.5714285714285712</v>
      </c>
      <c r="C25" s="343">
        <v>8.3333333333333321</v>
      </c>
      <c r="D25" s="344">
        <v>7.6923076923076925</v>
      </c>
      <c r="H25" s="20"/>
      <c r="I25" s="20"/>
      <c r="J25" s="20"/>
      <c r="K25" s="20"/>
      <c r="L25" s="20"/>
      <c r="M25" s="20"/>
      <c r="N25" s="20"/>
      <c r="O25" s="20"/>
      <c r="P25" s="20"/>
    </row>
    <row r="26" spans="1:16" x14ac:dyDescent="0.25">
      <c r="A26" s="341" t="s">
        <v>182</v>
      </c>
      <c r="B26" s="342">
        <v>0</v>
      </c>
      <c r="C26" s="343">
        <v>0</v>
      </c>
      <c r="D26" s="344">
        <v>7.6923076923076925</v>
      </c>
      <c r="H26" s="24"/>
      <c r="I26" s="20"/>
      <c r="J26" s="20"/>
      <c r="K26" s="20"/>
      <c r="L26" s="20"/>
      <c r="M26" s="20"/>
      <c r="N26" s="20"/>
      <c r="O26" s="20"/>
      <c r="P26" s="20"/>
    </row>
    <row r="27" spans="1:16" x14ac:dyDescent="0.25">
      <c r="A27" s="341" t="s">
        <v>12</v>
      </c>
      <c r="B27" s="342">
        <v>0</v>
      </c>
      <c r="C27" s="343">
        <v>0</v>
      </c>
      <c r="D27" s="344">
        <v>0</v>
      </c>
      <c r="H27" s="20"/>
      <c r="I27" s="20"/>
      <c r="J27" s="20"/>
      <c r="K27" s="20"/>
      <c r="L27" s="20"/>
      <c r="M27" s="20"/>
      <c r="N27" s="20"/>
      <c r="O27" s="20"/>
      <c r="P27" s="20"/>
    </row>
    <row r="28" spans="1:16" x14ac:dyDescent="0.25">
      <c r="A28" s="341" t="s">
        <v>10</v>
      </c>
      <c r="B28" s="342">
        <v>2.8571428571428572</v>
      </c>
      <c r="C28" s="343">
        <v>8.3333333333333321</v>
      </c>
      <c r="D28" s="344">
        <v>7.6923076923076925</v>
      </c>
    </row>
    <row r="29" spans="1:16" x14ac:dyDescent="0.25">
      <c r="A29" s="341" t="s">
        <v>11</v>
      </c>
      <c r="B29" s="342">
        <v>0</v>
      </c>
      <c r="C29" s="343">
        <v>0</v>
      </c>
      <c r="D29" s="344">
        <v>0</v>
      </c>
    </row>
    <row r="30" spans="1:16" x14ac:dyDescent="0.25">
      <c r="A30" s="341" t="s">
        <v>13</v>
      </c>
      <c r="B30" s="342">
        <v>0</v>
      </c>
      <c r="C30" s="343">
        <v>0</v>
      </c>
      <c r="D30" s="344">
        <v>0</v>
      </c>
    </row>
    <row r="31" spans="1:16" x14ac:dyDescent="0.25">
      <c r="A31" s="5" t="s">
        <v>200</v>
      </c>
      <c r="B31" s="342">
        <v>0</v>
      </c>
      <c r="C31" s="343">
        <v>0</v>
      </c>
      <c r="D31" s="344">
        <v>0</v>
      </c>
    </row>
    <row r="32" spans="1:16" x14ac:dyDescent="0.25">
      <c r="A32" s="341" t="s">
        <v>14</v>
      </c>
      <c r="B32" s="342">
        <v>28.571428571428569</v>
      </c>
      <c r="C32" s="343">
        <v>8.3333333333333321</v>
      </c>
      <c r="D32" s="344">
        <v>30.76923076923077</v>
      </c>
    </row>
    <row r="33" spans="1:4" x14ac:dyDescent="0.25">
      <c r="A33" s="341" t="s">
        <v>178</v>
      </c>
      <c r="B33" s="342">
        <v>2.8571428571428572</v>
      </c>
      <c r="C33" s="343">
        <v>0</v>
      </c>
      <c r="D33" s="344">
        <v>0</v>
      </c>
    </row>
    <row r="34" spans="1:4" x14ac:dyDescent="0.25">
      <c r="B34" s="339"/>
    </row>
    <row r="35" spans="1:4" x14ac:dyDescent="0.25">
      <c r="B35" s="342"/>
    </row>
    <row r="36" spans="1:4" x14ac:dyDescent="0.25">
      <c r="B36" s="342"/>
    </row>
    <row r="37" spans="1:4" x14ac:dyDescent="0.25">
      <c r="B37" s="342"/>
    </row>
    <row r="38" spans="1:4" x14ac:dyDescent="0.25">
      <c r="B38" s="342"/>
    </row>
    <row r="39" spans="1:4" x14ac:dyDescent="0.25">
      <c r="B39" s="342"/>
    </row>
    <row r="40" spans="1:4" x14ac:dyDescent="0.25">
      <c r="B40" s="342"/>
    </row>
    <row r="41" spans="1:4" x14ac:dyDescent="0.25">
      <c r="B41" s="342"/>
    </row>
    <row r="42" spans="1:4" x14ac:dyDescent="0.25">
      <c r="B42" s="342"/>
    </row>
    <row r="43" spans="1:4" x14ac:dyDescent="0.25">
      <c r="B43" s="342"/>
    </row>
    <row r="44" spans="1:4" x14ac:dyDescent="0.25">
      <c r="B44" s="342"/>
    </row>
    <row r="45" spans="1:4" x14ac:dyDescent="0.25">
      <c r="B45" s="342"/>
    </row>
    <row r="46" spans="1:4" x14ac:dyDescent="0.25">
      <c r="B46" s="342"/>
    </row>
  </sheetData>
  <pageMargins left="0.7" right="0.7" top="0.75" bottom="0.75" header="0.3" footer="0.3"/>
  <drawing r:id="rId1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0"/>
  <sheetViews>
    <sheetView tabSelected="1" zoomScaleNormal="100" workbookViewId="0">
      <selection activeCell="H23" sqref="H23"/>
    </sheetView>
  </sheetViews>
  <sheetFormatPr baseColWidth="10" defaultRowHeight="15" x14ac:dyDescent="0.25"/>
  <cols>
    <col min="1" max="1" width="13.85546875" style="345" bestFit="1" customWidth="1"/>
    <col min="2" max="2" width="14.28515625" style="345" customWidth="1"/>
    <col min="3" max="16384" width="11.42578125" style="345"/>
  </cols>
  <sheetData>
    <row r="2" spans="1:13" ht="45.75" customHeight="1" x14ac:dyDescent="0.25">
      <c r="B2" s="378"/>
      <c r="C2" s="378"/>
      <c r="D2" s="378"/>
      <c r="E2" s="378"/>
      <c r="F2" s="378"/>
      <c r="G2" s="378"/>
    </row>
    <row r="3" spans="1:13" x14ac:dyDescent="0.25">
      <c r="A3" s="23" t="s">
        <v>192</v>
      </c>
      <c r="B3" s="16"/>
    </row>
    <row r="4" spans="1:13" x14ac:dyDescent="0.25">
      <c r="B4" s="5"/>
    </row>
    <row r="5" spans="1:13" x14ac:dyDescent="0.25">
      <c r="A5" s="145">
        <v>43435</v>
      </c>
      <c r="B5" s="346"/>
      <c r="C5" s="347" t="s">
        <v>193</v>
      </c>
      <c r="D5" s="349" t="s">
        <v>194</v>
      </c>
      <c r="G5" s="145"/>
    </row>
    <row r="6" spans="1:13" x14ac:dyDescent="0.25">
      <c r="A6" s="389" t="s">
        <v>0</v>
      </c>
      <c r="B6" s="350" t="s">
        <v>2</v>
      </c>
      <c r="C6" s="351">
        <v>14.954545454545453</v>
      </c>
      <c r="D6" s="352">
        <v>15.081818181818182</v>
      </c>
      <c r="E6" s="353"/>
      <c r="I6" s="353"/>
      <c r="J6" s="353"/>
      <c r="K6" s="353"/>
      <c r="L6" s="353"/>
    </row>
    <row r="7" spans="1:13" x14ac:dyDescent="0.25">
      <c r="A7" s="390"/>
      <c r="B7" s="350" t="s">
        <v>3</v>
      </c>
      <c r="C7" s="351">
        <v>16.400000000000002</v>
      </c>
      <c r="D7" s="352">
        <v>18.103333333333335</v>
      </c>
      <c r="E7" s="353"/>
      <c r="I7" s="353"/>
      <c r="J7" s="353"/>
      <c r="K7" s="353"/>
      <c r="L7" s="353"/>
    </row>
    <row r="8" spans="1:13" x14ac:dyDescent="0.25">
      <c r="A8" s="390"/>
      <c r="B8" s="350" t="s">
        <v>4</v>
      </c>
      <c r="C8" s="351">
        <v>14.500000000000002</v>
      </c>
      <c r="D8" s="352">
        <v>16.328571428571429</v>
      </c>
      <c r="E8" s="353"/>
      <c r="I8" s="353"/>
      <c r="J8" s="353"/>
      <c r="K8" s="353"/>
      <c r="L8" s="353"/>
    </row>
    <row r="9" spans="1:13" x14ac:dyDescent="0.25">
      <c r="A9" s="390"/>
      <c r="B9" s="350" t="s">
        <v>5</v>
      </c>
      <c r="C9" s="351">
        <v>5.5874999999999995</v>
      </c>
      <c r="D9" s="352">
        <v>6.3285714285714292</v>
      </c>
      <c r="E9" s="353"/>
      <c r="I9" s="353"/>
      <c r="J9" s="353"/>
      <c r="K9" s="353"/>
      <c r="L9" s="353"/>
    </row>
    <row r="10" spans="1:13" ht="15" customHeight="1" x14ac:dyDescent="0.25">
      <c r="A10" s="391"/>
      <c r="B10" s="354" t="s">
        <v>189</v>
      </c>
      <c r="C10" s="355">
        <f>+AVERAGE(C6:C9)</f>
        <v>12.860511363636364</v>
      </c>
      <c r="D10" s="357">
        <f>+AVERAGE(D6:D9)</f>
        <v>13.960573593073594</v>
      </c>
      <c r="E10" s="353"/>
      <c r="I10" s="353"/>
      <c r="J10" s="353"/>
      <c r="K10" s="353"/>
      <c r="L10" s="353"/>
      <c r="M10" s="353"/>
    </row>
    <row r="11" spans="1:13" x14ac:dyDescent="0.25">
      <c r="A11" s="389" t="s">
        <v>1</v>
      </c>
      <c r="B11" s="350" t="s">
        <v>2</v>
      </c>
      <c r="C11" s="351">
        <v>28.749999999999996</v>
      </c>
      <c r="D11" s="352">
        <v>35</v>
      </c>
      <c r="E11" s="353"/>
      <c r="I11" s="353"/>
      <c r="J11" s="353"/>
      <c r="K11" s="353"/>
      <c r="L11" s="353"/>
    </row>
    <row r="12" spans="1:13" x14ac:dyDescent="0.25">
      <c r="A12" s="390"/>
      <c r="B12" s="350" t="s">
        <v>3</v>
      </c>
      <c r="C12" s="351">
        <v>15.100000000000001</v>
      </c>
      <c r="D12" s="352">
        <v>13.770250000000001</v>
      </c>
      <c r="E12" s="353"/>
      <c r="I12" s="353"/>
      <c r="J12" s="353"/>
      <c r="K12" s="353"/>
      <c r="L12" s="353"/>
    </row>
    <row r="13" spans="1:13" x14ac:dyDescent="0.25">
      <c r="A13" s="390"/>
      <c r="B13" s="350" t="s">
        <v>4</v>
      </c>
      <c r="C13" s="351">
        <v>2.5</v>
      </c>
      <c r="D13" s="352">
        <v>0</v>
      </c>
      <c r="E13" s="353"/>
      <c r="I13" s="353"/>
      <c r="J13" s="353"/>
      <c r="K13" s="353"/>
      <c r="L13" s="353"/>
    </row>
    <row r="14" spans="1:13" x14ac:dyDescent="0.25">
      <c r="A14" s="390"/>
      <c r="B14" s="350" t="s">
        <v>5</v>
      </c>
      <c r="C14" s="358">
        <v>23.5</v>
      </c>
      <c r="D14" s="352">
        <v>21</v>
      </c>
      <c r="E14" s="353"/>
      <c r="I14" s="353"/>
      <c r="J14" s="353"/>
      <c r="K14" s="353"/>
      <c r="L14" s="353"/>
    </row>
    <row r="15" spans="1:13" x14ac:dyDescent="0.25">
      <c r="A15" s="391"/>
      <c r="B15" s="359" t="s">
        <v>189</v>
      </c>
      <c r="C15" s="355">
        <f>+AVERAGE(C11:C14)</f>
        <v>17.462499999999999</v>
      </c>
      <c r="D15" s="357">
        <f t="shared" ref="D15" si="0">+AVERAGE(D11:D14)</f>
        <v>17.442562500000001</v>
      </c>
      <c r="E15" s="353"/>
      <c r="F15" s="360"/>
      <c r="G15" s="360"/>
      <c r="H15" s="360"/>
      <c r="I15" s="360"/>
      <c r="J15" s="353"/>
      <c r="K15" s="353"/>
      <c r="L15" s="353"/>
      <c r="M15" s="353"/>
    </row>
    <row r="16" spans="1:13" x14ac:dyDescent="0.25">
      <c r="A16" s="389" t="s">
        <v>61</v>
      </c>
      <c r="B16" s="350" t="s">
        <v>2</v>
      </c>
      <c r="C16" s="351">
        <v>2.666666666666667</v>
      </c>
      <c r="D16" s="352">
        <v>2.666666666666667</v>
      </c>
    </row>
    <row r="17" spans="1:4" x14ac:dyDescent="0.25">
      <c r="A17" s="390"/>
      <c r="B17" s="350" t="s">
        <v>3</v>
      </c>
      <c r="C17" s="351">
        <v>2.3333333333333335</v>
      </c>
      <c r="D17" s="352">
        <v>2</v>
      </c>
    </row>
    <row r="18" spans="1:4" x14ac:dyDescent="0.25">
      <c r="A18" s="390"/>
      <c r="B18" s="350" t="s">
        <v>4</v>
      </c>
      <c r="C18" s="351">
        <v>1.6666666666666667</v>
      </c>
      <c r="D18" s="352">
        <v>1.3333333333333335</v>
      </c>
    </row>
    <row r="19" spans="1:4" x14ac:dyDescent="0.25">
      <c r="A19" s="390"/>
      <c r="B19" s="350" t="s">
        <v>5</v>
      </c>
      <c r="C19" s="358">
        <v>2</v>
      </c>
      <c r="D19" s="352">
        <v>2</v>
      </c>
    </row>
    <row r="20" spans="1:4" x14ac:dyDescent="0.25">
      <c r="A20" s="391"/>
      <c r="B20" s="359" t="s">
        <v>189</v>
      </c>
      <c r="C20" s="355">
        <f>+AVERAGE(C16:C19)</f>
        <v>2.166666666666667</v>
      </c>
      <c r="D20" s="357">
        <f t="shared" ref="D20" si="1">+AVERAGE(D16:D19)</f>
        <v>2</v>
      </c>
    </row>
  </sheetData>
  <mergeCells count="4">
    <mergeCell ref="B2:G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1"/>
  <sheetViews>
    <sheetView zoomScaleNormal="100" workbookViewId="0">
      <selection activeCell="K32" sqref="K32"/>
    </sheetView>
  </sheetViews>
  <sheetFormatPr baseColWidth="10" defaultRowHeight="15" x14ac:dyDescent="0.25"/>
  <cols>
    <col min="1" max="1" width="13.85546875" style="345" bestFit="1" customWidth="1"/>
    <col min="2" max="2" width="14.28515625" style="345" customWidth="1"/>
    <col min="3" max="4" width="11.42578125" style="345"/>
    <col min="5" max="5" width="15.28515625" style="345" customWidth="1"/>
    <col min="6" max="16384" width="11.42578125" style="345"/>
  </cols>
  <sheetData>
    <row r="2" spans="1:15" ht="45.75" customHeight="1" x14ac:dyDescent="0.25">
      <c r="B2" s="378" t="s">
        <v>184</v>
      </c>
      <c r="C2" s="378" t="s">
        <v>184</v>
      </c>
      <c r="D2" s="378" t="s">
        <v>184</v>
      </c>
      <c r="E2" s="378" t="s">
        <v>184</v>
      </c>
      <c r="F2" s="378" t="s">
        <v>184</v>
      </c>
      <c r="G2" s="378" t="s">
        <v>184</v>
      </c>
      <c r="H2" s="378" t="s">
        <v>184</v>
      </c>
      <c r="I2" s="378" t="s">
        <v>184</v>
      </c>
    </row>
    <row r="3" spans="1:15" x14ac:dyDescent="0.25">
      <c r="A3" s="23" t="s">
        <v>191</v>
      </c>
      <c r="B3" s="16"/>
    </row>
    <row r="4" spans="1:15" x14ac:dyDescent="0.25">
      <c r="B4" s="5"/>
      <c r="D4" s="145"/>
      <c r="E4" s="145"/>
    </row>
    <row r="5" spans="1:15" x14ac:dyDescent="0.25">
      <c r="A5" s="145">
        <v>43435</v>
      </c>
      <c r="B5" s="346"/>
      <c r="C5" s="347" t="s">
        <v>185</v>
      </c>
      <c r="D5" s="348" t="s">
        <v>186</v>
      </c>
      <c r="E5" s="348" t="s">
        <v>187</v>
      </c>
      <c r="F5" s="349" t="s">
        <v>188</v>
      </c>
      <c r="I5" s="145"/>
    </row>
    <row r="6" spans="1:15" x14ac:dyDescent="0.25">
      <c r="A6" s="389" t="s">
        <v>0</v>
      </c>
      <c r="B6" s="350" t="s">
        <v>2</v>
      </c>
      <c r="C6" s="351">
        <v>100</v>
      </c>
      <c r="D6" s="351">
        <v>0</v>
      </c>
      <c r="E6" s="351">
        <v>0</v>
      </c>
      <c r="F6" s="352">
        <v>0</v>
      </c>
      <c r="G6" s="353"/>
      <c r="K6" s="353"/>
      <c r="L6" s="353"/>
      <c r="M6" s="353"/>
      <c r="N6" s="353"/>
    </row>
    <row r="7" spans="1:15" x14ac:dyDescent="0.25">
      <c r="A7" s="390"/>
      <c r="B7" s="350" t="s">
        <v>3</v>
      </c>
      <c r="C7" s="351">
        <v>83.333333333333343</v>
      </c>
      <c r="D7" s="351">
        <v>16.666666666666664</v>
      </c>
      <c r="E7" s="351">
        <v>0</v>
      </c>
      <c r="F7" s="352">
        <v>0</v>
      </c>
      <c r="G7" s="353"/>
      <c r="K7" s="353"/>
      <c r="L7" s="353"/>
      <c r="M7" s="353"/>
      <c r="N7" s="353"/>
    </row>
    <row r="8" spans="1:15" x14ac:dyDescent="0.25">
      <c r="A8" s="390"/>
      <c r="B8" s="350" t="s">
        <v>4</v>
      </c>
      <c r="C8" s="351">
        <v>100</v>
      </c>
      <c r="D8" s="351">
        <v>0</v>
      </c>
      <c r="E8" s="351">
        <v>0</v>
      </c>
      <c r="F8" s="352">
        <v>0</v>
      </c>
      <c r="G8" s="353"/>
      <c r="K8" s="353"/>
      <c r="L8" s="353"/>
      <c r="M8" s="353"/>
      <c r="N8" s="353"/>
    </row>
    <row r="9" spans="1:15" x14ac:dyDescent="0.25">
      <c r="A9" s="390"/>
      <c r="B9" s="350" t="s">
        <v>5</v>
      </c>
      <c r="C9" s="351">
        <v>83.333333333333343</v>
      </c>
      <c r="D9" s="351">
        <v>0</v>
      </c>
      <c r="E9" s="351">
        <v>16.666666666666664</v>
      </c>
      <c r="F9" s="352">
        <v>0</v>
      </c>
      <c r="G9" s="353"/>
      <c r="K9" s="353"/>
      <c r="L9" s="353"/>
      <c r="M9" s="353"/>
      <c r="N9" s="353"/>
    </row>
    <row r="10" spans="1:15" ht="15" customHeight="1" x14ac:dyDescent="0.25">
      <c r="A10" s="391"/>
      <c r="B10" s="354" t="s">
        <v>189</v>
      </c>
      <c r="C10" s="355">
        <f>+AVERAGE(C6:C9)</f>
        <v>91.666666666666686</v>
      </c>
      <c r="D10" s="356">
        <f>+AVERAGE(D6:D9)</f>
        <v>4.1666666666666661</v>
      </c>
      <c r="E10" s="356">
        <f>+AVERAGE(E6:E9)</f>
        <v>4.1666666666666661</v>
      </c>
      <c r="F10" s="357">
        <f>+AVERAGE(F6:F9)</f>
        <v>0</v>
      </c>
      <c r="G10" s="353"/>
      <c r="K10" s="353"/>
      <c r="L10" s="353"/>
      <c r="M10" s="353"/>
      <c r="N10" s="353"/>
      <c r="O10" s="353"/>
    </row>
    <row r="11" spans="1:15" x14ac:dyDescent="0.25">
      <c r="A11" s="389" t="s">
        <v>1</v>
      </c>
      <c r="B11" s="350" t="s">
        <v>2</v>
      </c>
      <c r="C11" s="351">
        <v>75</v>
      </c>
      <c r="D11" s="351">
        <v>0</v>
      </c>
      <c r="E11" s="351">
        <v>25</v>
      </c>
      <c r="F11" s="352">
        <v>0</v>
      </c>
      <c r="G11" s="353"/>
      <c r="K11" s="353"/>
      <c r="L11" s="353"/>
      <c r="M11" s="353"/>
      <c r="N11" s="353"/>
    </row>
    <row r="12" spans="1:15" x14ac:dyDescent="0.25">
      <c r="A12" s="390"/>
      <c r="B12" s="350" t="s">
        <v>3</v>
      </c>
      <c r="C12" s="351">
        <v>40</v>
      </c>
      <c r="D12" s="351">
        <v>20</v>
      </c>
      <c r="E12" s="351">
        <v>40</v>
      </c>
      <c r="F12" s="352">
        <v>0</v>
      </c>
      <c r="G12" s="353"/>
      <c r="K12" s="353"/>
      <c r="L12" s="353"/>
      <c r="M12" s="353"/>
      <c r="N12" s="353"/>
    </row>
    <row r="13" spans="1:15" x14ac:dyDescent="0.25">
      <c r="A13" s="390"/>
      <c r="B13" s="350" t="s">
        <v>4</v>
      </c>
      <c r="C13" s="351">
        <v>100</v>
      </c>
      <c r="D13" s="351">
        <v>0</v>
      </c>
      <c r="E13" s="351">
        <v>0</v>
      </c>
      <c r="F13" s="352">
        <v>0</v>
      </c>
      <c r="G13" s="353"/>
      <c r="K13" s="353"/>
      <c r="L13" s="353"/>
      <c r="M13" s="353"/>
      <c r="N13" s="353"/>
    </row>
    <row r="14" spans="1:15" x14ac:dyDescent="0.25">
      <c r="A14" s="390"/>
      <c r="B14" s="350" t="s">
        <v>5</v>
      </c>
      <c r="C14" s="358">
        <v>100</v>
      </c>
      <c r="D14" s="351">
        <v>0</v>
      </c>
      <c r="E14" s="351">
        <v>0</v>
      </c>
      <c r="F14" s="352">
        <v>0</v>
      </c>
      <c r="G14" s="353"/>
      <c r="K14" s="353"/>
      <c r="L14" s="353"/>
      <c r="M14" s="353"/>
      <c r="N14" s="353"/>
    </row>
    <row r="15" spans="1:15" x14ac:dyDescent="0.25">
      <c r="A15" s="391"/>
      <c r="B15" s="359" t="s">
        <v>189</v>
      </c>
      <c r="C15" s="355">
        <f>+AVERAGE(C11:C14)</f>
        <v>78.75</v>
      </c>
      <c r="D15" s="356">
        <f t="shared" ref="D15:F15" si="0">+AVERAGE(D11:D14)</f>
        <v>5</v>
      </c>
      <c r="E15" s="356">
        <f t="shared" si="0"/>
        <v>16.25</v>
      </c>
      <c r="F15" s="357">
        <f t="shared" si="0"/>
        <v>0</v>
      </c>
      <c r="G15" s="353"/>
      <c r="H15" s="360"/>
      <c r="I15" s="360"/>
      <c r="J15" s="360"/>
      <c r="K15" s="360"/>
      <c r="L15" s="353"/>
      <c r="M15" s="353"/>
      <c r="N15" s="353"/>
      <c r="O15" s="353"/>
    </row>
    <row r="16" spans="1:15" x14ac:dyDescent="0.25">
      <c r="A16" s="389" t="s">
        <v>16</v>
      </c>
      <c r="B16" s="350" t="s">
        <v>2</v>
      </c>
      <c r="C16" s="351">
        <v>75</v>
      </c>
      <c r="D16" s="351">
        <v>25</v>
      </c>
      <c r="E16" s="351">
        <v>0</v>
      </c>
      <c r="F16" s="352">
        <v>0</v>
      </c>
      <c r="G16" s="353"/>
      <c r="K16" s="353"/>
      <c r="L16" s="353"/>
      <c r="M16" s="353"/>
      <c r="N16" s="353"/>
    </row>
    <row r="17" spans="1:15" x14ac:dyDescent="0.25">
      <c r="A17" s="390"/>
      <c r="B17" s="350" t="s">
        <v>3</v>
      </c>
      <c r="C17" s="351">
        <v>100</v>
      </c>
      <c r="D17" s="351">
        <v>0</v>
      </c>
      <c r="E17" s="351">
        <v>0</v>
      </c>
      <c r="F17" s="352">
        <v>0</v>
      </c>
      <c r="G17" s="353"/>
      <c r="K17" s="353"/>
      <c r="L17" s="353"/>
      <c r="M17" s="353"/>
      <c r="N17" s="353"/>
    </row>
    <row r="18" spans="1:15" x14ac:dyDescent="0.25">
      <c r="A18" s="390"/>
      <c r="B18" s="350" t="s">
        <v>4</v>
      </c>
      <c r="C18" s="351">
        <v>100</v>
      </c>
      <c r="D18" s="351">
        <v>0</v>
      </c>
      <c r="E18" s="351">
        <v>0</v>
      </c>
      <c r="F18" s="352">
        <v>0</v>
      </c>
      <c r="G18" s="353"/>
      <c r="K18" s="353"/>
      <c r="L18" s="353"/>
      <c r="M18" s="353"/>
      <c r="N18" s="353"/>
    </row>
    <row r="19" spans="1:15" x14ac:dyDescent="0.25">
      <c r="A19" s="390"/>
      <c r="B19" s="350" t="s">
        <v>5</v>
      </c>
      <c r="C19" s="351">
        <v>100</v>
      </c>
      <c r="D19" s="351">
        <v>0</v>
      </c>
      <c r="E19" s="351">
        <v>0</v>
      </c>
      <c r="F19" s="352">
        <v>0</v>
      </c>
      <c r="G19" s="353"/>
      <c r="K19" s="353"/>
      <c r="L19" s="353"/>
      <c r="M19" s="353"/>
      <c r="N19" s="353"/>
    </row>
    <row r="20" spans="1:15" x14ac:dyDescent="0.25">
      <c r="A20" s="391"/>
      <c r="B20" s="361" t="s">
        <v>189</v>
      </c>
      <c r="C20" s="356">
        <f>+AVERAGE(C16:C19)</f>
        <v>93.75</v>
      </c>
      <c r="D20" s="356">
        <f>+AVERAGE(D16:D19)</f>
        <v>6.25</v>
      </c>
      <c r="E20" s="356">
        <f>+AVERAGE(E16:E19)</f>
        <v>0</v>
      </c>
      <c r="F20" s="357">
        <f>+AVERAGE(F16:F19)</f>
        <v>0</v>
      </c>
      <c r="G20" s="353"/>
      <c r="K20" s="353"/>
      <c r="L20" s="353"/>
      <c r="M20" s="353"/>
      <c r="N20" s="353"/>
      <c r="O20" s="353"/>
    </row>
    <row r="21" spans="1:15" x14ac:dyDescent="0.25">
      <c r="B21" s="362"/>
    </row>
  </sheetData>
  <mergeCells count="4">
    <mergeCell ref="B2:I2"/>
    <mergeCell ref="A6:A10"/>
    <mergeCell ref="A11:A15"/>
    <mergeCell ref="A16:A20"/>
  </mergeCells>
  <pageMargins left="0.7" right="0.7" top="0.75" bottom="0.75" header="0.3" footer="0.3"/>
  <pageSetup orientation="portrait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zoomScaleNormal="100"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25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-6.666666666666667</v>
      </c>
      <c r="D5" s="15">
        <v>0</v>
      </c>
      <c r="E5" s="15">
        <v>18.181818181818183</v>
      </c>
      <c r="F5" s="15">
        <v>15.384615384615385</v>
      </c>
      <c r="G5" s="15">
        <v>7.1428571428571423</v>
      </c>
      <c r="H5" s="15">
        <v>41.666666666666671</v>
      </c>
      <c r="I5" s="15">
        <v>28.571428571428569</v>
      </c>
      <c r="J5" s="15">
        <v>40</v>
      </c>
      <c r="K5" s="15">
        <v>35.294117647058826</v>
      </c>
      <c r="L5" s="15">
        <v>28.571428571428569</v>
      </c>
    </row>
    <row r="6" spans="1:12" x14ac:dyDescent="0.25">
      <c r="A6" s="5" t="s">
        <v>3</v>
      </c>
      <c r="B6" s="15">
        <v>46.666666666666664</v>
      </c>
      <c r="C6" s="15">
        <v>26.666666666666668</v>
      </c>
      <c r="D6" s="15">
        <v>23.076923076923077</v>
      </c>
      <c r="E6" s="15">
        <v>9.0909090909090917</v>
      </c>
      <c r="F6" s="15">
        <v>38.461538461538467</v>
      </c>
      <c r="G6" s="15">
        <v>-7.1428571428571423</v>
      </c>
      <c r="H6" s="15">
        <v>25</v>
      </c>
      <c r="I6" s="15">
        <v>50</v>
      </c>
      <c r="J6" s="15">
        <v>13.333333333333334</v>
      </c>
      <c r="K6" s="15">
        <v>17.647058823529413</v>
      </c>
      <c r="L6" s="15">
        <v>28.571428571428569</v>
      </c>
    </row>
    <row r="7" spans="1:12" x14ac:dyDescent="0.25">
      <c r="A7" s="5" t="s">
        <v>4</v>
      </c>
      <c r="B7" s="15">
        <v>-6.666666666666667</v>
      </c>
      <c r="C7" s="15">
        <v>-33.333333333333329</v>
      </c>
      <c r="D7" s="15">
        <v>-15.384615384615385</v>
      </c>
      <c r="E7" s="15">
        <v>0</v>
      </c>
      <c r="F7" s="15">
        <v>0</v>
      </c>
      <c r="G7" s="15">
        <v>-14.285714285714285</v>
      </c>
      <c r="H7" s="15">
        <v>-8.3333333333333321</v>
      </c>
      <c r="I7" s="15">
        <v>-21.428571428571427</v>
      </c>
      <c r="J7" s="15">
        <v>-6.666666666666667</v>
      </c>
      <c r="K7" s="15">
        <v>17.647058823529413</v>
      </c>
      <c r="L7" s="15">
        <v>7.1428571428571423</v>
      </c>
    </row>
    <row r="8" spans="1:12" x14ac:dyDescent="0.25">
      <c r="A8" s="5" t="s">
        <v>5</v>
      </c>
      <c r="B8" s="15">
        <v>-6.666666666666667</v>
      </c>
      <c r="C8" s="15">
        <v>6.666666666666667</v>
      </c>
      <c r="D8" s="15">
        <v>-7.6923076923076925</v>
      </c>
      <c r="E8" s="15">
        <v>-9.0909090909090917</v>
      </c>
      <c r="F8" s="15">
        <v>-7.6923076923076925</v>
      </c>
      <c r="G8" s="15">
        <v>-7.1428571428571423</v>
      </c>
      <c r="H8" s="15">
        <v>0</v>
      </c>
      <c r="I8" s="15">
        <v>0</v>
      </c>
      <c r="J8" s="15">
        <v>26.666666666666668</v>
      </c>
      <c r="K8" s="15">
        <v>-11.76470588235294</v>
      </c>
      <c r="L8" s="15">
        <v>21.428571428571427</v>
      </c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  <c r="J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  <c r="J12" s="20"/>
    </row>
    <row r="13" spans="1:12" x14ac:dyDescent="0.25">
      <c r="B13" s="23" t="s">
        <v>28</v>
      </c>
      <c r="C13" s="20"/>
      <c r="D13" s="20"/>
      <c r="E13" s="20"/>
      <c r="F13" s="20"/>
      <c r="G13" s="20"/>
      <c r="H13" s="20"/>
      <c r="I13" s="20"/>
      <c r="J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  <c r="J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  <c r="J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  <c r="J16" s="20"/>
    </row>
    <row r="17" spans="2:10" x14ac:dyDescent="0.25">
      <c r="B17" s="20"/>
      <c r="C17" s="20"/>
      <c r="D17" s="20"/>
      <c r="E17" s="20"/>
      <c r="F17" s="20"/>
      <c r="G17" s="20"/>
      <c r="H17" s="20"/>
      <c r="I17" s="20"/>
      <c r="J17" s="20"/>
    </row>
    <row r="18" spans="2:10" x14ac:dyDescent="0.25">
      <c r="B18" s="20"/>
      <c r="C18" s="20"/>
      <c r="D18" s="20"/>
      <c r="E18" s="20"/>
      <c r="F18" s="20"/>
      <c r="G18" s="20"/>
      <c r="H18" s="20"/>
      <c r="I18" s="20"/>
      <c r="J18" s="20"/>
    </row>
    <row r="19" spans="2:10" x14ac:dyDescent="0.25">
      <c r="B19" s="20"/>
      <c r="C19" s="20"/>
      <c r="D19" s="20"/>
      <c r="E19" s="20"/>
      <c r="F19" s="20"/>
      <c r="G19" s="20"/>
      <c r="H19" s="20"/>
      <c r="I19" s="20"/>
      <c r="J19" s="20"/>
    </row>
    <row r="20" spans="2:10" x14ac:dyDescent="0.25">
      <c r="B20" s="20"/>
      <c r="C20" s="20"/>
      <c r="D20" s="20"/>
      <c r="E20" s="20"/>
      <c r="F20" s="20"/>
      <c r="G20" s="20"/>
      <c r="H20" s="20"/>
      <c r="I20" s="20"/>
      <c r="J20" s="20"/>
    </row>
    <row r="21" spans="2:10" x14ac:dyDescent="0.25">
      <c r="B21" s="20"/>
      <c r="C21" s="20"/>
      <c r="D21" s="20"/>
      <c r="E21" s="20"/>
      <c r="F21" s="20"/>
      <c r="G21" s="20"/>
      <c r="H21" s="20"/>
      <c r="I21" s="20"/>
      <c r="J21" s="20"/>
    </row>
    <row r="22" spans="2:10" x14ac:dyDescent="0.25">
      <c r="B22" s="20"/>
      <c r="C22" s="20"/>
      <c r="D22" s="20"/>
      <c r="E22" s="20"/>
      <c r="F22" s="20"/>
      <c r="G22" s="20"/>
      <c r="H22" s="20"/>
      <c r="I22" s="20"/>
      <c r="J22" s="20"/>
    </row>
    <row r="23" spans="2:10" x14ac:dyDescent="0.25">
      <c r="B23" s="20"/>
      <c r="C23" s="20"/>
      <c r="D23" s="20"/>
      <c r="E23" s="20"/>
      <c r="F23" s="20"/>
      <c r="G23" s="20"/>
      <c r="H23" s="20"/>
      <c r="I23" s="20"/>
      <c r="J23" s="20"/>
    </row>
    <row r="24" spans="2:10" x14ac:dyDescent="0.25">
      <c r="B24" s="20"/>
      <c r="C24" s="20"/>
      <c r="D24" s="20"/>
      <c r="E24" s="20"/>
      <c r="F24" s="20"/>
      <c r="G24" s="20"/>
      <c r="H24" s="20"/>
      <c r="I24" s="20"/>
      <c r="J24" s="20"/>
    </row>
    <row r="25" spans="2:10" x14ac:dyDescent="0.25">
      <c r="B25" s="20"/>
      <c r="C25" s="20"/>
      <c r="D25" s="20"/>
      <c r="E25" s="20"/>
      <c r="F25" s="20"/>
      <c r="G25" s="20"/>
      <c r="H25" s="20"/>
      <c r="I25" s="20"/>
      <c r="J25" s="20"/>
    </row>
    <row r="26" spans="2:10" x14ac:dyDescent="0.25">
      <c r="B26" s="20"/>
      <c r="C26" s="20"/>
      <c r="D26" s="20"/>
      <c r="E26" s="20"/>
      <c r="F26" s="20"/>
      <c r="G26" s="20"/>
      <c r="H26" s="20"/>
      <c r="I26" s="20"/>
      <c r="J26" s="20"/>
    </row>
    <row r="27" spans="2:10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x14ac:dyDescent="0.25">
      <c r="B28" s="20"/>
      <c r="C28" s="20"/>
      <c r="D28" s="20"/>
      <c r="E28" s="20"/>
      <c r="F28" s="20"/>
      <c r="G28" s="20"/>
      <c r="H28" s="20"/>
      <c r="I28" s="20"/>
      <c r="J28" s="20"/>
    </row>
    <row r="29" spans="2:10" x14ac:dyDescent="0.25">
      <c r="B29" s="20"/>
      <c r="C29" s="20"/>
      <c r="D29" s="20"/>
      <c r="E29" s="20"/>
      <c r="F29" s="20"/>
      <c r="G29" s="20"/>
      <c r="H29" s="20"/>
      <c r="I29" s="20"/>
      <c r="J29" s="20"/>
    </row>
    <row r="30" spans="2:10" x14ac:dyDescent="0.25">
      <c r="B30" s="20"/>
      <c r="C30" s="20"/>
      <c r="D30" s="20"/>
      <c r="E30" s="20"/>
      <c r="F30" s="20"/>
      <c r="G30" s="20"/>
      <c r="H30" s="20"/>
      <c r="I30" s="20"/>
      <c r="J30" s="20"/>
    </row>
    <row r="31" spans="2:10" x14ac:dyDescent="0.25">
      <c r="B31" s="20"/>
      <c r="C31" s="20"/>
      <c r="D31" s="20"/>
      <c r="E31" s="20"/>
      <c r="F31" s="20"/>
      <c r="G31" s="20"/>
      <c r="H31" s="20"/>
      <c r="I31" s="20"/>
      <c r="J31" s="20"/>
    </row>
    <row r="32" spans="2:10" x14ac:dyDescent="0.25">
      <c r="B32" s="26" t="s">
        <v>72</v>
      </c>
      <c r="C32" s="20"/>
      <c r="D32" s="20"/>
      <c r="E32" s="20"/>
      <c r="F32" s="20"/>
      <c r="G32" s="20"/>
      <c r="H32" s="20"/>
      <c r="I32" s="20"/>
      <c r="J32" s="20"/>
    </row>
  </sheetData>
  <pageMargins left="0.7" right="0.7" top="0.75" bottom="0.75" header="0.3" footer="0.3"/>
  <pageSetup orientation="portrait" verticalDpi="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26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9">
        <v>22.222222222222221</v>
      </c>
      <c r="C5" s="19">
        <v>-9.0909090909090917</v>
      </c>
      <c r="D5" s="19">
        <v>0</v>
      </c>
      <c r="E5" s="19">
        <v>-14.285714285714285</v>
      </c>
      <c r="F5" s="19">
        <v>42.857142857142854</v>
      </c>
      <c r="G5" s="19">
        <v>-8.3333333333333321</v>
      </c>
      <c r="H5" s="19">
        <v>9.0909090909090917</v>
      </c>
      <c r="I5" s="19">
        <v>-22.222222222222221</v>
      </c>
      <c r="J5" s="19">
        <v>22.222222222222221</v>
      </c>
      <c r="K5" s="112">
        <v>-40</v>
      </c>
      <c r="L5" s="112">
        <v>-42.857142857142854</v>
      </c>
    </row>
    <row r="6" spans="1:12" x14ac:dyDescent="0.25">
      <c r="A6" s="5" t="s">
        <v>3</v>
      </c>
      <c r="B6" s="19">
        <v>44.444444444444443</v>
      </c>
      <c r="C6" s="19">
        <v>9.0909090909090917</v>
      </c>
      <c r="D6" s="19">
        <v>9.0909090909090917</v>
      </c>
      <c r="E6" s="19">
        <v>28.571428571428569</v>
      </c>
      <c r="F6" s="19">
        <v>28.571428571428569</v>
      </c>
      <c r="G6" s="19">
        <v>16.666666666666664</v>
      </c>
      <c r="H6" s="19">
        <v>45.454545454545453</v>
      </c>
      <c r="I6" s="19">
        <v>22.222222222222221</v>
      </c>
      <c r="J6" s="19">
        <v>22.222222222222221</v>
      </c>
      <c r="K6" s="112">
        <v>50</v>
      </c>
      <c r="L6" s="112">
        <v>-28.571428571428569</v>
      </c>
    </row>
    <row r="7" spans="1:12" x14ac:dyDescent="0.25">
      <c r="A7" s="5" t="s">
        <v>4</v>
      </c>
      <c r="B7" s="19">
        <v>0</v>
      </c>
      <c r="C7" s="19">
        <v>0</v>
      </c>
      <c r="D7" s="19">
        <v>0</v>
      </c>
      <c r="E7" s="19">
        <v>14.285714285714285</v>
      </c>
      <c r="F7" s="19">
        <v>0</v>
      </c>
      <c r="G7" s="19">
        <v>8.3333333333333321</v>
      </c>
      <c r="H7" s="19">
        <v>9.0909090909090917</v>
      </c>
      <c r="I7" s="19">
        <v>0</v>
      </c>
      <c r="J7" s="19">
        <v>11.111111111111111</v>
      </c>
      <c r="K7" s="112">
        <v>-10</v>
      </c>
      <c r="L7" s="112">
        <v>0</v>
      </c>
    </row>
    <row r="8" spans="1:12" x14ac:dyDescent="0.25">
      <c r="A8" s="5" t="s">
        <v>5</v>
      </c>
      <c r="B8" s="19">
        <v>11.111111111111111</v>
      </c>
      <c r="C8" s="19">
        <v>0</v>
      </c>
      <c r="D8" s="19">
        <v>0</v>
      </c>
      <c r="E8" s="19">
        <v>14.285714285714285</v>
      </c>
      <c r="F8" s="19">
        <v>-14.285714285714285</v>
      </c>
      <c r="G8" s="19">
        <v>-16.666666666666664</v>
      </c>
      <c r="H8" s="19">
        <v>-9.0909090909090917</v>
      </c>
      <c r="I8" s="19">
        <v>-11.111111111111111</v>
      </c>
      <c r="J8" s="19">
        <v>11.111111111111111</v>
      </c>
      <c r="K8" s="112">
        <v>20</v>
      </c>
      <c r="L8" s="112">
        <v>14.285714285714285</v>
      </c>
    </row>
    <row r="9" spans="1:12" x14ac:dyDescent="0.25">
      <c r="I9" s="19"/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29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6" t="s">
        <v>72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L32"/>
  <sheetViews>
    <sheetView workbookViewId="0">
      <selection activeCell="L44" sqref="L44"/>
    </sheetView>
  </sheetViews>
  <sheetFormatPr baseColWidth="10" defaultRowHeight="15" x14ac:dyDescent="0.25"/>
  <cols>
    <col min="1" max="1" width="14.28515625" style="5" customWidth="1"/>
    <col min="2" max="16384" width="11.42578125" style="5"/>
  </cols>
  <sheetData>
    <row r="1" spans="1:12" x14ac:dyDescent="0.25">
      <c r="B1" s="5">
        <v>100</v>
      </c>
    </row>
    <row r="2" spans="1:12" x14ac:dyDescent="0.25">
      <c r="A2" s="16" t="s">
        <v>26</v>
      </c>
    </row>
    <row r="4" spans="1:12" x14ac:dyDescent="0.25">
      <c r="B4" s="18">
        <v>41699</v>
      </c>
      <c r="C4" s="18">
        <v>41791</v>
      </c>
      <c r="D4" s="18">
        <v>41883</v>
      </c>
      <c r="E4" s="18">
        <v>41974</v>
      </c>
      <c r="F4" s="18">
        <v>42064</v>
      </c>
      <c r="G4" s="18">
        <v>42156</v>
      </c>
      <c r="H4" s="18">
        <v>42248</v>
      </c>
      <c r="I4" s="18">
        <v>42339</v>
      </c>
      <c r="J4" s="18">
        <v>42430</v>
      </c>
      <c r="K4" s="18">
        <v>42522</v>
      </c>
      <c r="L4" s="18">
        <v>42614</v>
      </c>
    </row>
    <row r="5" spans="1:12" ht="15" customHeight="1" x14ac:dyDescent="0.25">
      <c r="A5" s="5" t="s">
        <v>2</v>
      </c>
      <c r="B5" s="15">
        <v>0</v>
      </c>
      <c r="C5" s="15">
        <v>-20</v>
      </c>
      <c r="D5" s="15">
        <v>0</v>
      </c>
      <c r="E5" s="15">
        <v>0</v>
      </c>
      <c r="F5" s="15">
        <v>-50</v>
      </c>
      <c r="G5" s="15">
        <v>0</v>
      </c>
      <c r="H5" s="15">
        <v>-40</v>
      </c>
      <c r="I5" s="15">
        <v>40</v>
      </c>
      <c r="J5" s="15">
        <v>0</v>
      </c>
      <c r="K5" s="5">
        <v>-20</v>
      </c>
      <c r="L5" s="5">
        <v>25</v>
      </c>
    </row>
    <row r="6" spans="1:12" x14ac:dyDescent="0.25">
      <c r="A6" s="5" t="s">
        <v>3</v>
      </c>
      <c r="B6" s="15">
        <v>40</v>
      </c>
      <c r="C6" s="15">
        <v>20</v>
      </c>
      <c r="D6" s="15">
        <v>-25</v>
      </c>
      <c r="E6" s="15">
        <v>-50</v>
      </c>
      <c r="F6" s="15">
        <v>-50</v>
      </c>
      <c r="G6" s="15">
        <v>0</v>
      </c>
      <c r="H6" s="15">
        <v>-60</v>
      </c>
      <c r="I6" s="15">
        <v>-20</v>
      </c>
      <c r="J6" s="15">
        <v>-20</v>
      </c>
      <c r="K6" s="5">
        <v>-60</v>
      </c>
      <c r="L6" s="5">
        <v>0</v>
      </c>
    </row>
    <row r="7" spans="1:12" x14ac:dyDescent="0.25">
      <c r="A7" s="5" t="s">
        <v>4</v>
      </c>
      <c r="B7" s="15">
        <v>-40</v>
      </c>
      <c r="C7" s="15">
        <v>-40</v>
      </c>
      <c r="D7" s="15">
        <v>-75</v>
      </c>
      <c r="E7" s="15">
        <v>-50</v>
      </c>
      <c r="F7" s="15">
        <v>-25</v>
      </c>
      <c r="G7" s="15">
        <v>-25</v>
      </c>
      <c r="H7" s="15">
        <v>-40</v>
      </c>
      <c r="I7" s="15">
        <v>-20</v>
      </c>
      <c r="J7" s="15">
        <v>-40</v>
      </c>
      <c r="K7" s="5">
        <v>-60</v>
      </c>
      <c r="L7" s="5">
        <v>-50</v>
      </c>
    </row>
    <row r="8" spans="1:12" x14ac:dyDescent="0.25">
      <c r="A8" s="5" t="s">
        <v>5</v>
      </c>
      <c r="B8" s="15">
        <v>0</v>
      </c>
      <c r="C8" s="15">
        <v>20</v>
      </c>
      <c r="D8" s="15">
        <v>-25</v>
      </c>
      <c r="E8" s="15">
        <v>0</v>
      </c>
      <c r="F8" s="15">
        <v>-50</v>
      </c>
      <c r="G8" s="15">
        <v>25</v>
      </c>
      <c r="H8" s="15">
        <v>-60</v>
      </c>
      <c r="I8" s="15">
        <v>-20</v>
      </c>
      <c r="J8" s="15">
        <v>-20</v>
      </c>
      <c r="K8" s="5">
        <v>-40</v>
      </c>
      <c r="L8" s="5">
        <v>-25</v>
      </c>
    </row>
    <row r="9" spans="1:12" x14ac:dyDescent="0.25">
      <c r="B9" s="15"/>
      <c r="C9" s="15"/>
      <c r="D9" s="15"/>
      <c r="E9" s="15"/>
      <c r="F9" s="15"/>
      <c r="G9" s="15"/>
    </row>
    <row r="11" spans="1:12" x14ac:dyDescent="0.25">
      <c r="B11" s="23" t="s">
        <v>31</v>
      </c>
      <c r="C11" s="20"/>
      <c r="D11" s="20"/>
      <c r="E11" s="20"/>
      <c r="F11" s="20"/>
      <c r="G11" s="20"/>
      <c r="H11" s="20"/>
      <c r="I11" s="20"/>
    </row>
    <row r="12" spans="1:12" x14ac:dyDescent="0.25">
      <c r="B12" s="20"/>
      <c r="C12" s="20"/>
      <c r="D12" s="20"/>
      <c r="E12" s="20"/>
      <c r="F12" s="20"/>
      <c r="G12" s="20"/>
      <c r="H12" s="20"/>
      <c r="I12" s="20"/>
    </row>
    <row r="13" spans="1:12" x14ac:dyDescent="0.25">
      <c r="B13" s="23" t="s">
        <v>30</v>
      </c>
      <c r="C13" s="20"/>
      <c r="D13" s="20"/>
      <c r="E13" s="20"/>
      <c r="F13" s="20"/>
      <c r="G13" s="20"/>
      <c r="H13" s="20"/>
      <c r="I13" s="20"/>
    </row>
    <row r="14" spans="1:12" x14ac:dyDescent="0.25">
      <c r="B14" s="20"/>
      <c r="C14" s="20"/>
      <c r="D14" s="20"/>
      <c r="E14" s="20"/>
      <c r="F14" s="20"/>
      <c r="G14" s="20"/>
      <c r="H14" s="20"/>
      <c r="I14" s="20"/>
    </row>
    <row r="15" spans="1:12" x14ac:dyDescent="0.25">
      <c r="B15" s="20"/>
      <c r="C15" s="20"/>
      <c r="D15" s="20"/>
      <c r="E15" s="20"/>
      <c r="F15" s="20"/>
      <c r="G15" s="20"/>
      <c r="H15" s="20"/>
      <c r="I15" s="20"/>
    </row>
    <row r="16" spans="1:12" x14ac:dyDescent="0.25">
      <c r="B16" s="20"/>
      <c r="C16" s="20"/>
      <c r="D16" s="20"/>
      <c r="E16" s="20"/>
      <c r="F16" s="20"/>
      <c r="G16" s="20"/>
      <c r="H16" s="20"/>
      <c r="I16" s="20"/>
    </row>
    <row r="17" spans="2:9" x14ac:dyDescent="0.25">
      <c r="B17" s="20"/>
      <c r="C17" s="20"/>
      <c r="D17" s="20"/>
      <c r="E17" s="20"/>
      <c r="F17" s="20"/>
      <c r="G17" s="20"/>
      <c r="H17" s="20"/>
      <c r="I17" s="20"/>
    </row>
    <row r="18" spans="2:9" x14ac:dyDescent="0.25">
      <c r="B18" s="20"/>
      <c r="C18" s="20"/>
      <c r="D18" s="20"/>
      <c r="E18" s="20"/>
      <c r="F18" s="20"/>
      <c r="G18" s="20"/>
      <c r="H18" s="20"/>
      <c r="I18" s="20"/>
    </row>
    <row r="19" spans="2:9" x14ac:dyDescent="0.25">
      <c r="B19" s="20"/>
      <c r="C19" s="20"/>
      <c r="D19" s="20"/>
      <c r="E19" s="20"/>
      <c r="F19" s="20"/>
      <c r="G19" s="20"/>
      <c r="H19" s="20"/>
      <c r="I19" s="20"/>
    </row>
    <row r="20" spans="2:9" x14ac:dyDescent="0.25">
      <c r="B20" s="20"/>
      <c r="C20" s="20"/>
      <c r="D20" s="20"/>
      <c r="E20" s="20"/>
      <c r="F20" s="20"/>
      <c r="G20" s="20"/>
      <c r="H20" s="20"/>
      <c r="I20" s="20"/>
    </row>
    <row r="21" spans="2:9" x14ac:dyDescent="0.25">
      <c r="B21" s="20"/>
      <c r="C21" s="20"/>
      <c r="D21" s="20"/>
      <c r="E21" s="20"/>
      <c r="F21" s="20"/>
      <c r="G21" s="20"/>
      <c r="H21" s="20"/>
      <c r="I21" s="20"/>
    </row>
    <row r="22" spans="2:9" x14ac:dyDescent="0.25">
      <c r="B22" s="20"/>
      <c r="C22" s="20"/>
      <c r="D22" s="20"/>
      <c r="E22" s="20"/>
      <c r="F22" s="20"/>
      <c r="G22" s="20"/>
      <c r="H22" s="20"/>
      <c r="I22" s="20"/>
    </row>
    <row r="23" spans="2:9" x14ac:dyDescent="0.25">
      <c r="B23" s="20"/>
      <c r="C23" s="20"/>
      <c r="D23" s="20"/>
      <c r="E23" s="20"/>
      <c r="F23" s="20"/>
      <c r="G23" s="20"/>
      <c r="H23" s="20"/>
      <c r="I23" s="20"/>
    </row>
    <row r="24" spans="2:9" x14ac:dyDescent="0.25">
      <c r="B24" s="20"/>
      <c r="C24" s="20"/>
      <c r="D24" s="20"/>
      <c r="E24" s="20"/>
      <c r="F24" s="20"/>
      <c r="G24" s="20"/>
      <c r="H24" s="20"/>
      <c r="I24" s="20"/>
    </row>
    <row r="25" spans="2:9" x14ac:dyDescent="0.25">
      <c r="B25" s="20"/>
      <c r="C25" s="20"/>
      <c r="D25" s="20"/>
      <c r="E25" s="20"/>
      <c r="F25" s="20"/>
      <c r="G25" s="20"/>
      <c r="H25" s="20"/>
      <c r="I25" s="20"/>
    </row>
    <row r="26" spans="2:9" x14ac:dyDescent="0.25">
      <c r="B26" s="20"/>
      <c r="C26" s="20"/>
      <c r="D26" s="20"/>
      <c r="E26" s="20"/>
      <c r="F26" s="20"/>
      <c r="G26" s="20"/>
      <c r="H26" s="20"/>
      <c r="I26" s="20"/>
    </row>
    <row r="27" spans="2:9" x14ac:dyDescent="0.25">
      <c r="B27" s="20"/>
      <c r="C27" s="20"/>
      <c r="D27" s="20"/>
      <c r="E27" s="20"/>
      <c r="F27" s="20"/>
      <c r="G27" s="20"/>
      <c r="H27" s="20"/>
      <c r="I27" s="20"/>
    </row>
    <row r="28" spans="2:9" x14ac:dyDescent="0.25">
      <c r="B28" s="20"/>
      <c r="C28" s="20"/>
      <c r="D28" s="20"/>
      <c r="E28" s="20"/>
      <c r="F28" s="20"/>
      <c r="G28" s="20"/>
      <c r="H28" s="20"/>
      <c r="I28" s="20"/>
    </row>
    <row r="29" spans="2:9" x14ac:dyDescent="0.25">
      <c r="B29" s="20"/>
      <c r="C29" s="20"/>
      <c r="D29" s="20"/>
      <c r="E29" s="20"/>
      <c r="F29" s="20"/>
      <c r="G29" s="20"/>
      <c r="H29" s="20"/>
      <c r="I29" s="20"/>
    </row>
    <row r="30" spans="2:9" x14ac:dyDescent="0.25">
      <c r="B30" s="20"/>
      <c r="C30" s="20"/>
      <c r="D30" s="20"/>
      <c r="E30" s="20"/>
      <c r="F30" s="20"/>
      <c r="G30" s="20"/>
      <c r="H30" s="20"/>
      <c r="I30" s="20"/>
    </row>
    <row r="31" spans="2:9" x14ac:dyDescent="0.25">
      <c r="B31" s="20"/>
      <c r="C31" s="20"/>
      <c r="D31" s="20"/>
      <c r="E31" s="20"/>
      <c r="F31" s="20"/>
      <c r="G31" s="20"/>
      <c r="H31" s="20"/>
      <c r="I31" s="20"/>
    </row>
    <row r="32" spans="2:9" x14ac:dyDescent="0.25">
      <c r="B32" s="24" t="s">
        <v>72</v>
      </c>
      <c r="C32" s="20"/>
      <c r="D32" s="20"/>
      <c r="E32" s="20"/>
      <c r="F32" s="20"/>
      <c r="G32" s="20"/>
      <c r="H32" s="20"/>
      <c r="I32" s="20"/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N58"/>
  <sheetViews>
    <sheetView view="pageBreakPreview" topLeftCell="A31" zoomScale="85" zoomScaleNormal="70" zoomScaleSheetLayoutView="85" workbookViewId="0">
      <selection activeCell="I21" sqref="I21"/>
    </sheetView>
  </sheetViews>
  <sheetFormatPr baseColWidth="10" defaultRowHeight="15" x14ac:dyDescent="0.25"/>
  <cols>
    <col min="1" max="1" width="11.42578125" style="1"/>
    <col min="2" max="2" width="28.28515625" style="1" bestFit="1" customWidth="1"/>
    <col min="3" max="3" width="28.28515625" style="1" customWidth="1"/>
    <col min="4" max="4" width="12.42578125" style="1" bestFit="1" customWidth="1"/>
    <col min="5" max="5" width="19.85546875" style="1" bestFit="1" customWidth="1"/>
    <col min="6" max="6" width="18.140625" style="1" customWidth="1"/>
    <col min="7" max="7" width="27.140625" style="1" bestFit="1" customWidth="1"/>
    <col min="8" max="8" width="15.7109375" style="1" bestFit="1" customWidth="1"/>
    <col min="9" max="9" width="29.7109375" style="1" bestFit="1" customWidth="1"/>
    <col min="10" max="10" width="12.7109375" style="1" bestFit="1" customWidth="1"/>
    <col min="11" max="11" width="20.7109375" style="1" bestFit="1" customWidth="1"/>
    <col min="12" max="12" width="22.7109375" style="1" bestFit="1" customWidth="1"/>
    <col min="13" max="13" width="14.7109375" style="1" bestFit="1" customWidth="1"/>
    <col min="14" max="16384" width="11.42578125" style="1"/>
  </cols>
  <sheetData>
    <row r="2" spans="1:13" x14ac:dyDescent="0.25">
      <c r="C2" s="2"/>
      <c r="D2" s="8"/>
      <c r="G2" s="1">
        <v>-1</v>
      </c>
    </row>
    <row r="3" spans="1:13" x14ac:dyDescent="0.25">
      <c r="C3" s="90"/>
      <c r="D3" s="8"/>
      <c r="E3" s="8"/>
    </row>
    <row r="4" spans="1:13" x14ac:dyDescent="0.25">
      <c r="D4" s="90"/>
      <c r="E4" s="8"/>
      <c r="F4" s="8"/>
      <c r="K4" s="1">
        <v>100</v>
      </c>
    </row>
    <row r="5" spans="1:13" ht="15" customHeight="1" x14ac:dyDescent="0.25">
      <c r="D5" s="90"/>
      <c r="E5" s="8"/>
      <c r="F5" s="8"/>
      <c r="H5" s="392" t="s">
        <v>64</v>
      </c>
      <c r="I5" s="392"/>
      <c r="J5" s="392"/>
      <c r="K5" s="392"/>
    </row>
    <row r="6" spans="1:13" x14ac:dyDescent="0.25">
      <c r="A6" s="63" t="s">
        <v>0</v>
      </c>
      <c r="B6" s="91" t="s">
        <v>70</v>
      </c>
      <c r="C6" s="91" t="s">
        <v>66</v>
      </c>
      <c r="F6" s="393" t="s">
        <v>67</v>
      </c>
      <c r="G6" s="394"/>
      <c r="H6" s="393" t="s">
        <v>68</v>
      </c>
      <c r="I6" s="393"/>
    </row>
    <row r="7" spans="1:13" x14ac:dyDescent="0.25">
      <c r="A7" s="9" t="s">
        <v>14</v>
      </c>
      <c r="B7" s="93">
        <f t="shared" ref="B7:B17" si="0">+VLOOKUP($A7,$F$7:$H$17,2,0)</f>
        <v>3.8</v>
      </c>
      <c r="C7" s="93">
        <f t="shared" ref="C7:C17" si="1">+VLOOKUP($A7,$F$7:$H$17,3,0)</f>
        <v>33.299999999999997</v>
      </c>
      <c r="F7" s="92" t="s">
        <v>6</v>
      </c>
      <c r="G7" s="13">
        <v>2.8666666666666667</v>
      </c>
      <c r="H7" s="13">
        <v>0</v>
      </c>
      <c r="J7" s="395"/>
      <c r="K7" s="395"/>
      <c r="L7" s="395"/>
      <c r="M7" s="395"/>
    </row>
    <row r="8" spans="1:13" x14ac:dyDescent="0.25">
      <c r="A8" s="9" t="s">
        <v>11</v>
      </c>
      <c r="B8" s="93">
        <f t="shared" si="0"/>
        <v>3.2666666666666666</v>
      </c>
      <c r="C8" s="93">
        <f t="shared" si="1"/>
        <v>13.3</v>
      </c>
      <c r="F8" s="92" t="s">
        <v>7</v>
      </c>
      <c r="G8" s="13">
        <v>3.1333333333333333</v>
      </c>
      <c r="H8" s="13">
        <v>13.3</v>
      </c>
      <c r="I8" s="9"/>
      <c r="J8" s="9"/>
      <c r="K8" s="9"/>
      <c r="L8" s="9"/>
    </row>
    <row r="9" spans="1:13" x14ac:dyDescent="0.25">
      <c r="A9" s="92" t="s">
        <v>8</v>
      </c>
      <c r="B9" s="93">
        <f t="shared" si="0"/>
        <v>3.2666666666666666</v>
      </c>
      <c r="C9" s="93">
        <f t="shared" si="1"/>
        <v>20</v>
      </c>
      <c r="F9" s="92" t="s">
        <v>8</v>
      </c>
      <c r="G9" s="13">
        <v>3.2666666666666666</v>
      </c>
      <c r="H9" s="13">
        <v>20</v>
      </c>
      <c r="I9" s="9"/>
      <c r="J9" s="9"/>
      <c r="K9" s="9"/>
      <c r="L9" s="9"/>
    </row>
    <row r="10" spans="1:13" x14ac:dyDescent="0.25">
      <c r="A10" s="9" t="s">
        <v>7</v>
      </c>
      <c r="B10" s="93">
        <f t="shared" si="0"/>
        <v>3.1333333333333333</v>
      </c>
      <c r="C10" s="93">
        <f t="shared" si="1"/>
        <v>13.3</v>
      </c>
      <c r="F10" s="92" t="s">
        <v>9</v>
      </c>
      <c r="G10" s="13">
        <v>2.7333333333333334</v>
      </c>
      <c r="H10" s="13">
        <v>6.7</v>
      </c>
      <c r="I10" s="9"/>
      <c r="J10" s="9"/>
      <c r="K10" s="9"/>
      <c r="L10" s="9"/>
    </row>
    <row r="11" spans="1:13" x14ac:dyDescent="0.25">
      <c r="A11" s="10" t="s">
        <v>6</v>
      </c>
      <c r="B11" s="93">
        <f t="shared" si="0"/>
        <v>2.8666666666666667</v>
      </c>
      <c r="C11" s="93">
        <f t="shared" si="1"/>
        <v>0</v>
      </c>
      <c r="F11" s="92" t="s">
        <v>10</v>
      </c>
      <c r="G11" s="13">
        <v>2.0666666666666669</v>
      </c>
      <c r="H11" s="13">
        <v>93.3</v>
      </c>
      <c r="I11" s="9"/>
      <c r="J11" s="9"/>
      <c r="K11" s="9"/>
      <c r="L11" s="9"/>
    </row>
    <row r="12" spans="1:13" x14ac:dyDescent="0.25">
      <c r="A12" s="9" t="s">
        <v>12</v>
      </c>
      <c r="B12" s="93">
        <f t="shared" si="0"/>
        <v>2.8</v>
      </c>
      <c r="C12" s="93">
        <f t="shared" si="1"/>
        <v>0</v>
      </c>
      <c r="F12" s="92" t="s">
        <v>12</v>
      </c>
      <c r="G12" s="13">
        <v>2.8</v>
      </c>
      <c r="H12" s="13">
        <v>0</v>
      </c>
      <c r="I12" s="9"/>
      <c r="J12" s="9"/>
      <c r="K12" s="9"/>
      <c r="L12" s="9"/>
    </row>
    <row r="13" spans="1:13" x14ac:dyDescent="0.25">
      <c r="A13" s="9" t="s">
        <v>9</v>
      </c>
      <c r="B13" s="93">
        <f t="shared" si="0"/>
        <v>2.7333333333333334</v>
      </c>
      <c r="C13" s="93">
        <f t="shared" si="1"/>
        <v>6.7</v>
      </c>
      <c r="F13" s="92" t="s">
        <v>11</v>
      </c>
      <c r="G13" s="13">
        <v>3.2666666666666666</v>
      </c>
      <c r="H13" s="13">
        <v>13.3</v>
      </c>
      <c r="I13" s="9"/>
      <c r="J13" s="9"/>
      <c r="K13" s="9"/>
      <c r="L13" s="9"/>
    </row>
    <row r="14" spans="1:13" x14ac:dyDescent="0.25">
      <c r="A14" s="9" t="s">
        <v>13</v>
      </c>
      <c r="B14" s="93">
        <f t="shared" si="0"/>
        <v>2.6666666666666665</v>
      </c>
      <c r="C14" s="93">
        <f t="shared" si="1"/>
        <v>20</v>
      </c>
      <c r="F14" s="92" t="s">
        <v>13</v>
      </c>
      <c r="G14" s="13">
        <v>2.6666666666666665</v>
      </c>
      <c r="H14" s="13">
        <v>20</v>
      </c>
      <c r="I14" s="9"/>
      <c r="J14" s="9"/>
      <c r="K14" s="9"/>
      <c r="L14" s="9"/>
    </row>
    <row r="15" spans="1:13" x14ac:dyDescent="0.25">
      <c r="A15" s="9" t="s">
        <v>63</v>
      </c>
      <c r="B15" s="93">
        <f t="shared" si="0"/>
        <v>2.0666666666666669</v>
      </c>
      <c r="C15" s="93">
        <f t="shared" si="1"/>
        <v>46.7</v>
      </c>
      <c r="F15" s="92" t="s">
        <v>63</v>
      </c>
      <c r="G15" s="13">
        <v>2.0666666666666669</v>
      </c>
      <c r="H15" s="13">
        <v>46.7</v>
      </c>
      <c r="I15" s="9"/>
      <c r="J15" s="9"/>
      <c r="K15" s="9"/>
      <c r="L15" s="9"/>
    </row>
    <row r="16" spans="1:13" x14ac:dyDescent="0.25">
      <c r="A16" s="92" t="s">
        <v>10</v>
      </c>
      <c r="B16" s="93">
        <f t="shared" si="0"/>
        <v>2.0666666666666669</v>
      </c>
      <c r="C16" s="93">
        <f t="shared" si="1"/>
        <v>93.3</v>
      </c>
      <c r="F16" s="92" t="s">
        <v>14</v>
      </c>
      <c r="G16" s="13">
        <v>3.8</v>
      </c>
      <c r="H16" s="13">
        <v>33.299999999999997</v>
      </c>
      <c r="I16" s="9"/>
      <c r="J16" s="9"/>
      <c r="K16" s="9"/>
      <c r="L16" s="9"/>
    </row>
    <row r="17" spans="1:14" x14ac:dyDescent="0.25">
      <c r="A17" s="10" t="s">
        <v>15</v>
      </c>
      <c r="B17" s="93">
        <f t="shared" si="0"/>
        <v>4</v>
      </c>
      <c r="C17" s="93">
        <f t="shared" si="1"/>
        <v>13.3</v>
      </c>
      <c r="F17" s="92" t="s">
        <v>15</v>
      </c>
      <c r="G17" s="13">
        <v>4</v>
      </c>
      <c r="H17" s="13">
        <v>13.3</v>
      </c>
      <c r="I17" s="9"/>
      <c r="J17" s="9"/>
      <c r="K17" s="9"/>
      <c r="L17" s="9"/>
    </row>
    <row r="18" spans="1:14" x14ac:dyDescent="0.25">
      <c r="B18" s="94"/>
      <c r="C18" s="94"/>
      <c r="D18" s="11"/>
      <c r="E18" s="90"/>
      <c r="F18" s="11"/>
      <c r="H18" s="92"/>
      <c r="K18" s="9"/>
      <c r="L18" s="9"/>
      <c r="M18" s="9"/>
      <c r="N18" s="9"/>
    </row>
    <row r="19" spans="1:14" x14ac:dyDescent="0.25">
      <c r="F19" s="11"/>
      <c r="K19" s="9"/>
      <c r="L19" s="9"/>
      <c r="M19" s="9"/>
      <c r="N19" s="9"/>
    </row>
    <row r="20" spans="1:14" x14ac:dyDescent="0.25">
      <c r="B20" s="94"/>
      <c r="C20" s="94"/>
      <c r="D20" s="11"/>
      <c r="E20" s="11"/>
      <c r="F20" s="11"/>
      <c r="K20" s="9"/>
      <c r="L20" s="9"/>
      <c r="M20" s="9"/>
      <c r="N20" s="9"/>
    </row>
    <row r="21" spans="1:14" x14ac:dyDescent="0.25">
      <c r="B21" s="94"/>
      <c r="C21" s="11"/>
      <c r="D21" s="11"/>
      <c r="E21" s="11"/>
      <c r="J21" s="9"/>
      <c r="K21" s="9"/>
      <c r="L21" s="9"/>
      <c r="M21" s="9"/>
    </row>
    <row r="22" spans="1:14" x14ac:dyDescent="0.25">
      <c r="B22" s="95" t="s">
        <v>18</v>
      </c>
      <c r="C22" s="96"/>
      <c r="D22" s="96"/>
      <c r="E22" s="96"/>
      <c r="F22" s="20"/>
      <c r="J22" s="9"/>
      <c r="K22" s="9"/>
      <c r="L22" s="9"/>
      <c r="M22" s="9"/>
    </row>
    <row r="23" spans="1:14" x14ac:dyDescent="0.25">
      <c r="B23" s="22" t="s">
        <v>69</v>
      </c>
      <c r="C23" s="96"/>
      <c r="D23" s="96"/>
      <c r="E23" s="96"/>
      <c r="F23" s="20"/>
      <c r="J23" s="9"/>
      <c r="K23" s="9"/>
      <c r="L23" s="9"/>
      <c r="M23" s="9"/>
    </row>
    <row r="24" spans="1:14" x14ac:dyDescent="0.25">
      <c r="B24" s="20"/>
      <c r="C24" s="20"/>
      <c r="D24" s="20"/>
      <c r="E24" s="20"/>
      <c r="F24" s="20"/>
      <c r="J24" s="9"/>
      <c r="K24" s="9"/>
      <c r="L24" s="9"/>
      <c r="M24" s="9"/>
    </row>
    <row r="25" spans="1:14" x14ac:dyDescent="0.25">
      <c r="B25" s="20" t="s">
        <v>28</v>
      </c>
      <c r="C25" s="20"/>
      <c r="D25" s="20"/>
      <c r="E25" s="20"/>
      <c r="F25" s="20"/>
      <c r="J25" s="9"/>
      <c r="K25" s="9"/>
      <c r="L25" s="9"/>
      <c r="M25" s="9"/>
    </row>
    <row r="26" spans="1:14" x14ac:dyDescent="0.25">
      <c r="B26" s="20"/>
      <c r="C26" s="20"/>
      <c r="D26" s="20"/>
      <c r="E26" s="20"/>
      <c r="F26" s="20"/>
      <c r="J26" s="9"/>
      <c r="K26" s="9"/>
      <c r="L26" s="9"/>
      <c r="M26" s="9"/>
    </row>
    <row r="27" spans="1:14" x14ac:dyDescent="0.25">
      <c r="B27" s="20"/>
      <c r="C27" s="20"/>
      <c r="D27" s="20"/>
      <c r="E27" s="20"/>
      <c r="F27" s="20"/>
      <c r="J27" s="9"/>
      <c r="K27" s="9"/>
      <c r="L27" s="9"/>
      <c r="M27" s="9"/>
    </row>
    <row r="28" spans="1:14" x14ac:dyDescent="0.25">
      <c r="B28" s="20"/>
      <c r="C28" s="20"/>
      <c r="D28" s="20"/>
      <c r="E28" s="20"/>
      <c r="F28" s="20"/>
      <c r="J28" s="9"/>
      <c r="K28" s="9"/>
      <c r="L28" s="9"/>
      <c r="M28" s="9"/>
    </row>
    <row r="29" spans="1:14" x14ac:dyDescent="0.25">
      <c r="B29" s="20"/>
      <c r="C29" s="20"/>
      <c r="D29" s="20"/>
      <c r="E29" s="20"/>
      <c r="F29" s="20"/>
      <c r="K29" s="82"/>
      <c r="L29" s="93"/>
      <c r="M29" s="93"/>
    </row>
    <row r="30" spans="1:14" x14ac:dyDescent="0.25">
      <c r="B30" s="20"/>
      <c r="C30" s="20"/>
      <c r="D30" s="20"/>
      <c r="E30" s="20"/>
      <c r="F30" s="20"/>
      <c r="K30" s="82"/>
      <c r="L30" s="93"/>
      <c r="M30" s="93"/>
    </row>
    <row r="31" spans="1:14" x14ac:dyDescent="0.25">
      <c r="B31" s="20"/>
      <c r="C31" s="20"/>
      <c r="D31" s="20"/>
      <c r="E31" s="20"/>
      <c r="F31" s="20"/>
      <c r="L31" s="90"/>
    </row>
    <row r="32" spans="1:14" x14ac:dyDescent="0.25">
      <c r="B32" s="20"/>
      <c r="C32" s="20"/>
      <c r="D32" s="20"/>
      <c r="E32" s="20"/>
      <c r="F32" s="20"/>
    </row>
    <row r="33" spans="2:6" x14ac:dyDescent="0.25">
      <c r="B33" s="20"/>
      <c r="C33" s="20"/>
      <c r="D33" s="20"/>
      <c r="E33" s="20"/>
      <c r="F33" s="20"/>
    </row>
    <row r="34" spans="2:6" x14ac:dyDescent="0.25">
      <c r="B34" s="20"/>
      <c r="C34" s="20"/>
      <c r="D34" s="20"/>
      <c r="E34" s="20"/>
      <c r="F34" s="20"/>
    </row>
    <row r="35" spans="2:6" x14ac:dyDescent="0.25">
      <c r="B35" s="20"/>
      <c r="C35" s="20"/>
      <c r="D35" s="20"/>
      <c r="E35" s="20"/>
      <c r="F35" s="20"/>
    </row>
    <row r="36" spans="2:6" x14ac:dyDescent="0.25">
      <c r="B36" s="20"/>
      <c r="C36" s="20"/>
      <c r="D36" s="20"/>
      <c r="E36" s="20"/>
      <c r="F36" s="20"/>
    </row>
    <row r="37" spans="2:6" x14ac:dyDescent="0.25">
      <c r="B37" s="20"/>
      <c r="C37" s="20"/>
      <c r="D37" s="20"/>
      <c r="E37" s="20"/>
      <c r="F37" s="20"/>
    </row>
    <row r="38" spans="2:6" x14ac:dyDescent="0.25">
      <c r="B38" s="20"/>
      <c r="C38" s="20"/>
      <c r="D38" s="20"/>
      <c r="E38" s="20"/>
      <c r="F38" s="20"/>
    </row>
    <row r="39" spans="2:6" x14ac:dyDescent="0.25">
      <c r="B39" s="20"/>
      <c r="C39" s="20"/>
      <c r="D39" s="20"/>
      <c r="E39" s="20"/>
      <c r="F39" s="20"/>
    </row>
    <row r="40" spans="2:6" x14ac:dyDescent="0.25">
      <c r="B40" s="20"/>
      <c r="C40" s="20"/>
      <c r="D40" s="20"/>
      <c r="E40" s="20"/>
      <c r="F40" s="20"/>
    </row>
    <row r="41" spans="2:6" x14ac:dyDescent="0.25">
      <c r="B41" s="20"/>
      <c r="C41" s="20"/>
      <c r="D41" s="20"/>
      <c r="E41" s="20"/>
      <c r="F41" s="20"/>
    </row>
    <row r="42" spans="2:6" x14ac:dyDescent="0.25">
      <c r="B42" s="20"/>
      <c r="C42" s="20"/>
      <c r="D42" s="20"/>
      <c r="E42" s="20"/>
      <c r="F42" s="20"/>
    </row>
    <row r="43" spans="2:6" x14ac:dyDescent="0.25">
      <c r="B43" s="20"/>
      <c r="C43" s="20"/>
      <c r="D43" s="20"/>
      <c r="E43" s="20"/>
      <c r="F43" s="20"/>
    </row>
    <row r="44" spans="2:6" x14ac:dyDescent="0.25">
      <c r="B44" s="20"/>
      <c r="C44" s="20"/>
      <c r="D44" s="20"/>
      <c r="E44" s="20"/>
      <c r="F44" s="20"/>
    </row>
    <row r="45" spans="2:6" x14ac:dyDescent="0.25">
      <c r="B45" s="20"/>
      <c r="C45" s="20"/>
      <c r="D45" s="20"/>
      <c r="E45" s="20"/>
      <c r="F45" s="20"/>
    </row>
    <row r="46" spans="2:6" x14ac:dyDescent="0.25">
      <c r="B46" s="20"/>
      <c r="C46" s="20"/>
      <c r="D46" s="20"/>
      <c r="E46" s="20"/>
      <c r="F46" s="20"/>
    </row>
    <row r="47" spans="2:6" x14ac:dyDescent="0.25">
      <c r="B47" s="20"/>
      <c r="C47" s="20"/>
      <c r="D47" s="20"/>
      <c r="E47" s="20"/>
      <c r="F47" s="20"/>
    </row>
    <row r="48" spans="2:6" x14ac:dyDescent="0.25">
      <c r="B48" s="20"/>
      <c r="C48" s="20"/>
      <c r="D48" s="20"/>
      <c r="E48" s="20"/>
      <c r="F48" s="20"/>
    </row>
    <row r="49" spans="2:6" x14ac:dyDescent="0.25">
      <c r="B49" s="20"/>
      <c r="C49" s="20"/>
      <c r="D49" s="20"/>
      <c r="E49" s="20"/>
      <c r="F49" s="20"/>
    </row>
    <row r="50" spans="2:6" x14ac:dyDescent="0.25">
      <c r="B50" s="20"/>
      <c r="C50" s="20"/>
      <c r="D50" s="20"/>
      <c r="E50" s="20"/>
      <c r="F50" s="20"/>
    </row>
    <row r="51" spans="2:6" x14ac:dyDescent="0.25">
      <c r="B51" s="20"/>
      <c r="C51" s="20"/>
      <c r="D51" s="20"/>
      <c r="E51" s="20"/>
      <c r="F51" s="20"/>
    </row>
    <row r="52" spans="2:6" x14ac:dyDescent="0.25">
      <c r="B52" s="20"/>
      <c r="C52" s="20"/>
      <c r="D52" s="20"/>
      <c r="E52" s="20"/>
      <c r="F52" s="20"/>
    </row>
    <row r="53" spans="2:6" x14ac:dyDescent="0.25">
      <c r="B53" s="20"/>
      <c r="C53" s="20"/>
      <c r="D53" s="20"/>
      <c r="E53" s="20"/>
      <c r="F53" s="20"/>
    </row>
    <row r="54" spans="2:6" x14ac:dyDescent="0.25">
      <c r="B54" s="20"/>
      <c r="C54" s="20"/>
      <c r="D54" s="20"/>
      <c r="E54" s="20"/>
      <c r="F54" s="20"/>
    </row>
    <row r="55" spans="2:6" x14ac:dyDescent="0.25">
      <c r="B55" s="20"/>
      <c r="C55" s="20"/>
      <c r="D55" s="20"/>
      <c r="E55" s="20"/>
      <c r="F55" s="20"/>
    </row>
    <row r="56" spans="2:6" x14ac:dyDescent="0.25">
      <c r="B56" s="20"/>
      <c r="C56" s="20"/>
      <c r="D56" s="20"/>
      <c r="E56" s="20"/>
      <c r="F56" s="20"/>
    </row>
    <row r="57" spans="2:6" x14ac:dyDescent="0.25">
      <c r="B57" s="20"/>
      <c r="C57" s="20"/>
      <c r="D57" s="20"/>
      <c r="E57" s="20"/>
      <c r="F57" s="20"/>
    </row>
    <row r="58" spans="2:6" x14ac:dyDescent="0.25">
      <c r="B58" s="20" t="s">
        <v>32</v>
      </c>
      <c r="C58" s="20"/>
      <c r="D58" s="20"/>
      <c r="E58" s="20"/>
      <c r="F58" s="20"/>
    </row>
  </sheetData>
  <sortState ref="A7:B17">
    <sortCondition descending="1" ref="B7:B17"/>
  </sortState>
  <mergeCells count="4">
    <mergeCell ref="H5:K5"/>
    <mergeCell ref="F6:G6"/>
    <mergeCell ref="H6:I6"/>
    <mergeCell ref="J7:M7"/>
  </mergeCells>
  <pageMargins left="0.7" right="0.7" top="0.75" bottom="0.75" header="0.3" footer="0.3"/>
  <pageSetup scale="8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Q57"/>
  <sheetViews>
    <sheetView view="pageBreakPreview" zoomScale="85" zoomScaleNormal="85" zoomScaleSheetLayoutView="85" workbookViewId="0">
      <selection activeCell="L24" sqref="L24:M24"/>
    </sheetView>
  </sheetViews>
  <sheetFormatPr baseColWidth="10" defaultRowHeight="15" x14ac:dyDescent="0.25"/>
  <cols>
    <col min="1" max="1" width="11.42578125" style="1"/>
    <col min="2" max="2" width="23.85546875" style="1" customWidth="1"/>
    <col min="3" max="3" width="12.42578125" style="1" customWidth="1"/>
    <col min="4" max="4" width="15" style="1" customWidth="1"/>
    <col min="5" max="11" width="11.42578125" style="1"/>
    <col min="12" max="12" width="26.7109375" style="1" bestFit="1" customWidth="1"/>
    <col min="13" max="13" width="13.7109375" style="1" bestFit="1" customWidth="1"/>
    <col min="14" max="14" width="30" style="1" bestFit="1" customWidth="1"/>
    <col min="15" max="15" width="12.7109375" style="1" bestFit="1" customWidth="1"/>
    <col min="16" max="16384" width="11.42578125" style="1"/>
  </cols>
  <sheetData>
    <row r="1" spans="2:17" x14ac:dyDescent="0.25">
      <c r="B1" s="64"/>
      <c r="L1" s="392" t="s">
        <v>64</v>
      </c>
      <c r="M1" s="392"/>
      <c r="N1" s="392"/>
      <c r="O1" s="392"/>
    </row>
    <row r="2" spans="2:17" x14ac:dyDescent="0.25">
      <c r="B2" s="63" t="s">
        <v>1</v>
      </c>
      <c r="C2" s="97" t="s">
        <v>65</v>
      </c>
      <c r="D2" s="97" t="s">
        <v>66</v>
      </c>
      <c r="L2" s="393" t="s">
        <v>67</v>
      </c>
      <c r="M2" s="394"/>
      <c r="N2" s="393" t="s">
        <v>68</v>
      </c>
      <c r="O2" s="393"/>
      <c r="Q2" s="1">
        <v>100</v>
      </c>
    </row>
    <row r="3" spans="2:17" x14ac:dyDescent="0.25">
      <c r="B3" s="9" t="s">
        <v>9</v>
      </c>
      <c r="C3" s="98">
        <f t="shared" ref="C3:C13" si="0">+VLOOKUP($B3,$L$3:$N$13,2,0)</f>
        <v>-17.592592592592592</v>
      </c>
      <c r="D3" s="98">
        <f t="shared" ref="D3:D13" si="1">+VLOOKUP($B3,$L$3:$N$13,3,0)</f>
        <v>0</v>
      </c>
      <c r="L3" s="92" t="s">
        <v>6</v>
      </c>
      <c r="M3" s="93">
        <v>-9.2592592592592595</v>
      </c>
      <c r="N3" s="93">
        <v>10</v>
      </c>
    </row>
    <row r="4" spans="2:17" x14ac:dyDescent="0.25">
      <c r="B4" s="92" t="s">
        <v>10</v>
      </c>
      <c r="C4" s="98">
        <f t="shared" si="0"/>
        <v>-15.423280423280422</v>
      </c>
      <c r="D4" s="98">
        <f t="shared" si="1"/>
        <v>90</v>
      </c>
      <c r="L4" s="92" t="s">
        <v>7</v>
      </c>
      <c r="M4" s="93">
        <v>-9.8148148148148149</v>
      </c>
      <c r="N4" s="93">
        <v>10</v>
      </c>
      <c r="O4" s="9"/>
    </row>
    <row r="5" spans="2:17" ht="15" customHeight="1" x14ac:dyDescent="0.25">
      <c r="B5" s="92" t="s">
        <v>8</v>
      </c>
      <c r="C5" s="98">
        <f t="shared" si="0"/>
        <v>-11.481481481481481</v>
      </c>
      <c r="D5" s="98">
        <f t="shared" si="1"/>
        <v>30</v>
      </c>
      <c r="L5" s="92" t="s">
        <v>8</v>
      </c>
      <c r="M5" s="93">
        <v>-11.481481481481481</v>
      </c>
      <c r="N5" s="93">
        <v>30</v>
      </c>
      <c r="O5" s="9"/>
    </row>
    <row r="6" spans="2:17" x14ac:dyDescent="0.25">
      <c r="B6" s="9" t="s">
        <v>13</v>
      </c>
      <c r="C6" s="98">
        <f t="shared" si="0"/>
        <v>-10.952380952380953</v>
      </c>
      <c r="D6" s="98">
        <f t="shared" si="1"/>
        <v>10</v>
      </c>
      <c r="G6" s="113"/>
      <c r="L6" s="92" t="s">
        <v>9</v>
      </c>
      <c r="M6" s="93">
        <v>-17.592592592592592</v>
      </c>
      <c r="N6" s="93">
        <v>0</v>
      </c>
      <c r="O6" s="9"/>
    </row>
    <row r="7" spans="2:17" x14ac:dyDescent="0.25">
      <c r="B7" s="9" t="s">
        <v>7</v>
      </c>
      <c r="C7" s="98">
        <f t="shared" si="0"/>
        <v>-9.8148148148148149</v>
      </c>
      <c r="D7" s="98">
        <f t="shared" si="1"/>
        <v>10</v>
      </c>
      <c r="L7" s="92" t="s">
        <v>10</v>
      </c>
      <c r="M7" s="93">
        <v>-15.423280423280422</v>
      </c>
      <c r="N7" s="93">
        <v>90</v>
      </c>
      <c r="O7" s="9"/>
    </row>
    <row r="8" spans="2:17" x14ac:dyDescent="0.25">
      <c r="B8" s="10" t="s">
        <v>6</v>
      </c>
      <c r="C8" s="98">
        <f t="shared" si="0"/>
        <v>-9.2592592592592595</v>
      </c>
      <c r="D8" s="98">
        <f t="shared" si="1"/>
        <v>10</v>
      </c>
      <c r="L8" s="92" t="s">
        <v>12</v>
      </c>
      <c r="M8" s="93">
        <v>-4.2857142857142856</v>
      </c>
      <c r="N8" s="93">
        <v>0</v>
      </c>
      <c r="O8" s="9"/>
    </row>
    <row r="9" spans="2:17" ht="27.75" x14ac:dyDescent="0.4">
      <c r="B9" s="9" t="s">
        <v>14</v>
      </c>
      <c r="C9" s="98">
        <f t="shared" si="0"/>
        <v>-9.1005291005291014</v>
      </c>
      <c r="D9" s="98">
        <f t="shared" si="1"/>
        <v>30</v>
      </c>
      <c r="F9" s="114" t="s">
        <v>71</v>
      </c>
      <c r="L9" s="92" t="s">
        <v>11</v>
      </c>
      <c r="M9" s="93">
        <v>-2.4338624338624339</v>
      </c>
      <c r="N9" s="93">
        <v>20</v>
      </c>
      <c r="O9" s="9"/>
    </row>
    <row r="10" spans="2:17" x14ac:dyDescent="0.25">
      <c r="B10" s="9" t="s">
        <v>63</v>
      </c>
      <c r="C10" s="98">
        <f t="shared" si="0"/>
        <v>-6.8783068783068781</v>
      </c>
      <c r="D10" s="98">
        <f t="shared" si="1"/>
        <v>20</v>
      </c>
      <c r="L10" s="92" t="s">
        <v>13</v>
      </c>
      <c r="M10" s="93">
        <v>-10.952380952380953</v>
      </c>
      <c r="N10" s="93">
        <v>10</v>
      </c>
      <c r="O10" s="9"/>
    </row>
    <row r="11" spans="2:17" x14ac:dyDescent="0.25">
      <c r="B11" s="9" t="s">
        <v>12</v>
      </c>
      <c r="C11" s="98">
        <f t="shared" si="0"/>
        <v>-4.2857142857142856</v>
      </c>
      <c r="D11" s="98">
        <f t="shared" si="1"/>
        <v>0</v>
      </c>
      <c r="L11" s="92" t="s">
        <v>63</v>
      </c>
      <c r="M11" s="93">
        <v>-6.8783068783068781</v>
      </c>
      <c r="N11" s="93">
        <v>20</v>
      </c>
      <c r="O11" s="9"/>
    </row>
    <row r="12" spans="2:17" x14ac:dyDescent="0.25">
      <c r="B12" s="10" t="s">
        <v>15</v>
      </c>
      <c r="C12" s="98">
        <f t="shared" si="0"/>
        <v>-2.7777777777777777</v>
      </c>
      <c r="D12" s="98">
        <f t="shared" si="1"/>
        <v>10</v>
      </c>
      <c r="L12" s="92" t="s">
        <v>14</v>
      </c>
      <c r="M12" s="93">
        <v>-9.1005291005291014</v>
      </c>
      <c r="N12" s="93">
        <v>30</v>
      </c>
      <c r="O12" s="9"/>
    </row>
    <row r="13" spans="2:17" x14ac:dyDescent="0.25">
      <c r="B13" s="9" t="s">
        <v>11</v>
      </c>
      <c r="C13" s="98">
        <f t="shared" si="0"/>
        <v>-2.4338624338624339</v>
      </c>
      <c r="D13" s="98">
        <f t="shared" si="1"/>
        <v>20</v>
      </c>
      <c r="L13" s="92" t="s">
        <v>15</v>
      </c>
      <c r="M13" s="93">
        <v>-2.7777777777777777</v>
      </c>
      <c r="N13" s="93">
        <v>10</v>
      </c>
      <c r="O13" s="9"/>
    </row>
    <row r="14" spans="2:17" x14ac:dyDescent="0.25">
      <c r="H14" s="2"/>
      <c r="L14" s="99"/>
      <c r="M14" s="66"/>
      <c r="N14" s="66"/>
    </row>
    <row r="15" spans="2:17" x14ac:dyDescent="0.25">
      <c r="E15" s="2"/>
    </row>
    <row r="16" spans="2:17" x14ac:dyDescent="0.25">
      <c r="B16" s="95" t="s">
        <v>18</v>
      </c>
      <c r="C16" s="22"/>
      <c r="D16" s="22"/>
      <c r="E16" s="22"/>
      <c r="F16" s="20"/>
      <c r="G16" s="20"/>
      <c r="H16" s="20"/>
    </row>
    <row r="17" spans="2:15" x14ac:dyDescent="0.25">
      <c r="B17" s="22" t="s">
        <v>69</v>
      </c>
      <c r="C17" s="22"/>
      <c r="D17" s="22"/>
      <c r="E17" s="20"/>
      <c r="F17" s="20"/>
      <c r="G17" s="20"/>
      <c r="H17" s="20"/>
    </row>
    <row r="18" spans="2:15" x14ac:dyDescent="0.25">
      <c r="B18" s="20"/>
      <c r="C18" s="22"/>
      <c r="D18" s="22"/>
      <c r="E18" s="20"/>
      <c r="F18" s="20"/>
      <c r="G18" s="20"/>
      <c r="H18" s="20"/>
      <c r="L18" s="396"/>
      <c r="M18" s="396"/>
    </row>
    <row r="19" spans="2:15" x14ac:dyDescent="0.25">
      <c r="B19" s="20" t="s">
        <v>29</v>
      </c>
      <c r="C19" s="22"/>
      <c r="D19" s="22"/>
      <c r="E19" s="20"/>
      <c r="F19" s="20"/>
      <c r="G19" s="20"/>
      <c r="H19" s="20"/>
      <c r="L19" s="396"/>
      <c r="M19" s="396"/>
    </row>
    <row r="20" spans="2:15" x14ac:dyDescent="0.25">
      <c r="B20" s="22"/>
      <c r="C20" s="22"/>
      <c r="D20" s="22"/>
      <c r="E20" s="20"/>
      <c r="F20" s="20"/>
      <c r="G20" s="20"/>
      <c r="H20" s="20"/>
      <c r="L20" s="396"/>
      <c r="M20" s="396"/>
    </row>
    <row r="21" spans="2:15" x14ac:dyDescent="0.25">
      <c r="B21" s="20"/>
      <c r="C21" s="20"/>
      <c r="D21" s="20"/>
      <c r="E21" s="20"/>
      <c r="F21" s="20"/>
      <c r="G21" s="20"/>
      <c r="H21" s="20"/>
      <c r="L21" s="396"/>
      <c r="M21" s="396"/>
    </row>
    <row r="22" spans="2:15" x14ac:dyDescent="0.25">
      <c r="B22" s="20"/>
      <c r="C22" s="20"/>
      <c r="D22" s="20"/>
      <c r="E22" s="20"/>
      <c r="F22" s="20"/>
      <c r="G22" s="20"/>
      <c r="H22" s="20"/>
      <c r="L22" s="396"/>
      <c r="M22" s="396"/>
    </row>
    <row r="23" spans="2:15" x14ac:dyDescent="0.25">
      <c r="B23" s="20"/>
      <c r="C23" s="20"/>
      <c r="D23" s="20"/>
      <c r="E23" s="20"/>
      <c r="F23" s="20"/>
      <c r="G23" s="20"/>
      <c r="H23" s="20"/>
      <c r="L23" s="396"/>
      <c r="M23" s="396"/>
    </row>
    <row r="24" spans="2:15" x14ac:dyDescent="0.25">
      <c r="B24" s="20"/>
      <c r="C24" s="20"/>
      <c r="D24" s="20"/>
      <c r="E24" s="20"/>
      <c r="F24" s="20"/>
      <c r="G24" s="20"/>
      <c r="H24" s="20"/>
      <c r="K24" s="100"/>
      <c r="L24" s="396"/>
      <c r="M24" s="396"/>
    </row>
    <row r="25" spans="2:15" x14ac:dyDescent="0.25">
      <c r="B25" s="20"/>
      <c r="C25" s="20"/>
      <c r="D25" s="20"/>
      <c r="E25" s="20"/>
      <c r="F25" s="20"/>
      <c r="G25" s="20"/>
      <c r="H25" s="20"/>
      <c r="K25" s="100"/>
      <c r="L25" s="396"/>
      <c r="M25" s="396"/>
    </row>
    <row r="26" spans="2:15" x14ac:dyDescent="0.25">
      <c r="B26" s="20"/>
      <c r="C26" s="20"/>
      <c r="D26" s="20"/>
      <c r="E26" s="20"/>
      <c r="F26" s="20"/>
      <c r="G26" s="20"/>
      <c r="H26" s="20"/>
      <c r="K26" s="100"/>
      <c r="L26" s="396"/>
      <c r="M26" s="396"/>
    </row>
    <row r="27" spans="2:15" x14ac:dyDescent="0.25">
      <c r="B27" s="20"/>
      <c r="C27" s="20"/>
      <c r="D27" s="20"/>
      <c r="E27" s="20"/>
      <c r="F27" s="20"/>
      <c r="G27" s="20"/>
      <c r="H27" s="20"/>
      <c r="K27" s="100"/>
      <c r="L27" s="396"/>
      <c r="M27" s="396"/>
    </row>
    <row r="28" spans="2:15" x14ac:dyDescent="0.25">
      <c r="B28" s="20"/>
      <c r="C28" s="20"/>
      <c r="D28" s="20"/>
      <c r="E28" s="20"/>
      <c r="F28" s="20"/>
      <c r="G28" s="20"/>
      <c r="H28" s="20"/>
      <c r="K28" s="100"/>
      <c r="L28" s="396"/>
      <c r="M28" s="396"/>
    </row>
    <row r="29" spans="2:15" x14ac:dyDescent="0.25">
      <c r="B29" s="20"/>
      <c r="C29" s="20"/>
      <c r="D29" s="20"/>
      <c r="E29" s="20"/>
      <c r="F29" s="20"/>
      <c r="G29" s="20"/>
      <c r="H29" s="20"/>
      <c r="K29" s="100"/>
      <c r="O29" s="82"/>
    </row>
    <row r="30" spans="2:15" x14ac:dyDescent="0.25">
      <c r="B30" s="20"/>
      <c r="C30" s="20"/>
      <c r="D30" s="20"/>
      <c r="E30" s="20"/>
      <c r="F30" s="20"/>
      <c r="G30" s="20"/>
      <c r="H30" s="20"/>
      <c r="K30" s="100"/>
    </row>
    <row r="31" spans="2:15" x14ac:dyDescent="0.25">
      <c r="B31" s="20"/>
      <c r="C31" s="20"/>
      <c r="D31" s="20"/>
      <c r="E31" s="20"/>
      <c r="F31" s="20"/>
      <c r="G31" s="20"/>
      <c r="H31" s="20"/>
      <c r="K31" s="100"/>
    </row>
    <row r="32" spans="2:15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1"/>
      <c r="C38" s="20"/>
      <c r="D38" s="20"/>
      <c r="E38" s="20"/>
      <c r="F38" s="20"/>
      <c r="G38" s="20"/>
      <c r="H38" s="20"/>
    </row>
    <row r="39" spans="2:8" x14ac:dyDescent="0.25">
      <c r="B39" s="25"/>
      <c r="C39" s="96"/>
      <c r="D39" s="96"/>
      <c r="E39" s="22"/>
      <c r="F39" s="20"/>
      <c r="G39" s="20"/>
      <c r="H39" s="20"/>
    </row>
    <row r="40" spans="2:8" x14ac:dyDescent="0.25">
      <c r="B40" s="25"/>
      <c r="C40" s="96"/>
      <c r="D40" s="96"/>
      <c r="E40" s="22"/>
      <c r="F40" s="20"/>
      <c r="G40" s="20"/>
      <c r="H40" s="20"/>
    </row>
    <row r="41" spans="2:8" x14ac:dyDescent="0.25">
      <c r="B41" s="25"/>
      <c r="C41" s="96"/>
      <c r="D41" s="96"/>
      <c r="E41" s="22"/>
      <c r="F41" s="20"/>
      <c r="G41" s="20"/>
      <c r="H41" s="20"/>
    </row>
    <row r="42" spans="2:8" x14ac:dyDescent="0.25">
      <c r="B42" s="25"/>
      <c r="C42" s="96"/>
      <c r="D42" s="96"/>
      <c r="E42" s="22"/>
      <c r="F42" s="20"/>
      <c r="G42" s="20"/>
      <c r="H42" s="20"/>
    </row>
    <row r="43" spans="2:8" x14ac:dyDescent="0.25">
      <c r="B43" s="25"/>
      <c r="C43" s="96"/>
      <c r="D43" s="96"/>
      <c r="E43" s="22"/>
      <c r="F43" s="20"/>
      <c r="G43" s="20"/>
      <c r="H43" s="20"/>
    </row>
    <row r="44" spans="2:8" x14ac:dyDescent="0.25">
      <c r="B44" s="25"/>
      <c r="C44" s="96"/>
      <c r="D44" s="96"/>
      <c r="E44" s="22"/>
      <c r="F44" s="20"/>
      <c r="G44" s="20"/>
      <c r="H44" s="20"/>
    </row>
    <row r="45" spans="2:8" x14ac:dyDescent="0.25">
      <c r="B45" s="25"/>
      <c r="C45" s="22"/>
      <c r="D45" s="22"/>
      <c r="E45" s="22"/>
      <c r="F45" s="20"/>
      <c r="G45" s="20"/>
      <c r="H45" s="20"/>
    </row>
    <row r="46" spans="2:8" x14ac:dyDescent="0.25">
      <c r="B46" s="25"/>
      <c r="C46" s="22"/>
      <c r="D46" s="101"/>
      <c r="E46" s="96"/>
      <c r="F46" s="20"/>
      <c r="G46" s="20"/>
      <c r="H46" s="20"/>
    </row>
    <row r="47" spans="2:8" x14ac:dyDescent="0.25">
      <c r="B47" s="25"/>
      <c r="C47" s="22"/>
      <c r="D47" s="101"/>
      <c r="E47" s="96"/>
      <c r="F47" s="20"/>
      <c r="G47" s="20"/>
      <c r="H47" s="20"/>
    </row>
    <row r="48" spans="2:8" x14ac:dyDescent="0.25">
      <c r="B48" s="25"/>
      <c r="C48" s="22"/>
      <c r="D48" s="101"/>
      <c r="E48" s="96"/>
      <c r="F48" s="20"/>
      <c r="G48" s="20"/>
      <c r="H48" s="20"/>
    </row>
    <row r="49" spans="2:8" x14ac:dyDescent="0.25">
      <c r="B49" s="25"/>
      <c r="C49" s="96"/>
      <c r="D49" s="101"/>
      <c r="E49" s="96"/>
      <c r="F49" s="20"/>
      <c r="G49" s="20"/>
      <c r="H49" s="20"/>
    </row>
    <row r="50" spans="2:8" x14ac:dyDescent="0.25">
      <c r="B50" s="21"/>
      <c r="C50" s="20"/>
      <c r="D50" s="101"/>
      <c r="E50" s="102"/>
      <c r="F50" s="20"/>
      <c r="G50" s="20"/>
      <c r="H50" s="20"/>
    </row>
    <row r="51" spans="2:8" x14ac:dyDescent="0.25">
      <c r="B51" s="103" t="s">
        <v>32</v>
      </c>
      <c r="C51" s="102"/>
      <c r="D51" s="101"/>
      <c r="E51" s="102"/>
      <c r="F51" s="20"/>
      <c r="G51" s="20"/>
      <c r="H51" s="20"/>
    </row>
    <row r="52" spans="2:8" x14ac:dyDescent="0.25">
      <c r="B52" s="10"/>
      <c r="C52" s="99"/>
      <c r="D52" s="12"/>
      <c r="E52" s="99"/>
    </row>
    <row r="53" spans="2:8" x14ac:dyDescent="0.25">
      <c r="B53" s="9"/>
      <c r="D53" s="12"/>
      <c r="E53" s="99"/>
    </row>
    <row r="54" spans="2:8" x14ac:dyDescent="0.25">
      <c r="B54" s="9"/>
      <c r="D54" s="12"/>
      <c r="E54" s="99"/>
    </row>
    <row r="55" spans="2:8" x14ac:dyDescent="0.25">
      <c r="B55" s="9"/>
      <c r="C55" s="99"/>
      <c r="D55" s="12"/>
      <c r="E55" s="99"/>
    </row>
    <row r="56" spans="2:8" x14ac:dyDescent="0.25">
      <c r="B56" s="9"/>
      <c r="D56" s="12"/>
      <c r="E56" s="99"/>
    </row>
    <row r="57" spans="2:8" x14ac:dyDescent="0.25">
      <c r="D57" s="12"/>
      <c r="E57" s="104"/>
    </row>
  </sheetData>
  <mergeCells count="14">
    <mergeCell ref="L27:M27"/>
    <mergeCell ref="L28:M28"/>
    <mergeCell ref="L21:M21"/>
    <mergeCell ref="L22:M22"/>
    <mergeCell ref="L23:M23"/>
    <mergeCell ref="L24:M24"/>
    <mergeCell ref="L25:M25"/>
    <mergeCell ref="L26:M26"/>
    <mergeCell ref="L20:M20"/>
    <mergeCell ref="L1:O1"/>
    <mergeCell ref="L2:M2"/>
    <mergeCell ref="N2:O2"/>
    <mergeCell ref="L18:M18"/>
    <mergeCell ref="L19:M19"/>
  </mergeCells>
  <pageMargins left="0.7" right="0.7" top="0.75" bottom="0.75" header="0.3" footer="0.3"/>
  <pageSetup paperSize="9" scale="90" orientation="portrait" r:id="rId1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U57"/>
  <sheetViews>
    <sheetView view="pageBreakPreview" topLeftCell="A10" zoomScale="85" zoomScaleNormal="85" zoomScaleSheetLayoutView="85" workbookViewId="0">
      <selection activeCell="J35" sqref="J35"/>
    </sheetView>
  </sheetViews>
  <sheetFormatPr baseColWidth="10" defaultRowHeight="15" x14ac:dyDescent="0.25"/>
  <cols>
    <col min="1" max="1" width="11.42578125" style="1"/>
    <col min="2" max="2" width="26.7109375" style="1" bestFit="1" customWidth="1"/>
    <col min="3" max="3" width="19.85546875" style="1" bestFit="1" customWidth="1"/>
    <col min="4" max="10" width="11.42578125" style="1"/>
    <col min="11" max="11" width="15" style="1" customWidth="1"/>
    <col min="12" max="12" width="26.7109375" style="1" bestFit="1" customWidth="1"/>
    <col min="13" max="13" width="11.42578125" style="1"/>
    <col min="14" max="14" width="29.7109375" style="1" bestFit="1" customWidth="1"/>
    <col min="15" max="15" width="12.7109375" style="1" bestFit="1" customWidth="1"/>
    <col min="16" max="16384" width="11.42578125" style="1"/>
  </cols>
  <sheetData>
    <row r="1" spans="1:21" x14ac:dyDescent="0.25">
      <c r="B1" s="64"/>
      <c r="L1" s="392" t="s">
        <v>64</v>
      </c>
      <c r="M1" s="392"/>
      <c r="N1" s="392"/>
      <c r="O1" s="392"/>
    </row>
    <row r="2" spans="1:21" x14ac:dyDescent="0.25">
      <c r="B2" s="17" t="s">
        <v>61</v>
      </c>
      <c r="C2" s="97" t="s">
        <v>65</v>
      </c>
      <c r="D2" s="97" t="s">
        <v>66</v>
      </c>
      <c r="E2" s="2"/>
      <c r="L2" s="393" t="s">
        <v>67</v>
      </c>
      <c r="M2" s="394"/>
      <c r="N2" s="393" t="s">
        <v>68</v>
      </c>
      <c r="O2" s="393"/>
    </row>
    <row r="3" spans="1:21" x14ac:dyDescent="0.25">
      <c r="B3" s="105" t="s">
        <v>14</v>
      </c>
      <c r="C3" s="93">
        <f t="shared" ref="C3:C13" si="0">+VLOOKUP($B3,$L$3:$N$13,2,0)</f>
        <v>3.75</v>
      </c>
      <c r="D3" s="93">
        <f t="shared" ref="D3:D13" si="1">+VLOOKUP($B3,$L$3:$N$13,3,0)</f>
        <v>0</v>
      </c>
      <c r="E3" s="62"/>
      <c r="J3" s="1">
        <v>100</v>
      </c>
      <c r="L3" s="92" t="s">
        <v>6</v>
      </c>
      <c r="M3" s="98">
        <v>3.25</v>
      </c>
      <c r="N3" s="98">
        <v>0</v>
      </c>
    </row>
    <row r="4" spans="1:21" x14ac:dyDescent="0.25">
      <c r="B4" s="10" t="s">
        <v>11</v>
      </c>
      <c r="C4" s="93">
        <f t="shared" si="0"/>
        <v>3.5</v>
      </c>
      <c r="D4" s="93">
        <f t="shared" si="1"/>
        <v>0</v>
      </c>
      <c r="E4" s="62"/>
      <c r="L4" s="92" t="s">
        <v>7</v>
      </c>
      <c r="M4" s="98">
        <v>3.25</v>
      </c>
      <c r="N4" s="98">
        <v>0</v>
      </c>
      <c r="O4" s="9"/>
    </row>
    <row r="5" spans="1:21" ht="15" customHeight="1" x14ac:dyDescent="0.25">
      <c r="B5" s="9" t="s">
        <v>8</v>
      </c>
      <c r="C5" s="93">
        <f t="shared" si="0"/>
        <v>3.25</v>
      </c>
      <c r="D5" s="93">
        <f t="shared" si="1"/>
        <v>0</v>
      </c>
      <c r="E5" s="62"/>
      <c r="L5" s="92" t="s">
        <v>8</v>
      </c>
      <c r="M5" s="98">
        <v>3.25</v>
      </c>
      <c r="N5" s="98">
        <v>0</v>
      </c>
      <c r="O5" s="9"/>
    </row>
    <row r="6" spans="1:21" x14ac:dyDescent="0.25">
      <c r="B6" s="9" t="s">
        <v>7</v>
      </c>
      <c r="C6" s="93">
        <f t="shared" si="0"/>
        <v>3.25</v>
      </c>
      <c r="D6" s="93">
        <f t="shared" si="1"/>
        <v>0</v>
      </c>
      <c r="E6" s="62"/>
      <c r="L6" s="92" t="s">
        <v>9</v>
      </c>
      <c r="M6" s="98">
        <v>2.5</v>
      </c>
      <c r="N6" s="98">
        <v>75</v>
      </c>
      <c r="O6" s="9"/>
    </row>
    <row r="7" spans="1:21" x14ac:dyDescent="0.25">
      <c r="B7" s="10" t="s">
        <v>6</v>
      </c>
      <c r="C7" s="93">
        <f t="shared" si="0"/>
        <v>3.25</v>
      </c>
      <c r="D7" s="93">
        <f t="shared" si="1"/>
        <v>0</v>
      </c>
      <c r="E7" s="62"/>
      <c r="L7" s="92" t="s">
        <v>10</v>
      </c>
      <c r="M7" s="98">
        <v>2.25</v>
      </c>
      <c r="N7" s="98">
        <v>100</v>
      </c>
      <c r="O7" s="9"/>
    </row>
    <row r="8" spans="1:21" x14ac:dyDescent="0.25">
      <c r="B8" s="9" t="s">
        <v>12</v>
      </c>
      <c r="C8" s="93">
        <f t="shared" si="0"/>
        <v>2.75</v>
      </c>
      <c r="D8" s="93">
        <f t="shared" si="1"/>
        <v>0</v>
      </c>
      <c r="E8" s="62"/>
      <c r="L8" s="92" t="s">
        <v>12</v>
      </c>
      <c r="M8" s="98">
        <v>2.75</v>
      </c>
      <c r="N8" s="98">
        <v>0</v>
      </c>
      <c r="O8" s="9"/>
    </row>
    <row r="9" spans="1:21" x14ac:dyDescent="0.25">
      <c r="B9" s="9" t="s">
        <v>9</v>
      </c>
      <c r="C9" s="93">
        <f t="shared" si="0"/>
        <v>2.5</v>
      </c>
      <c r="D9" s="93">
        <f t="shared" si="1"/>
        <v>75</v>
      </c>
      <c r="E9" s="62"/>
      <c r="L9" s="92" t="s">
        <v>11</v>
      </c>
      <c r="M9" s="98">
        <v>3.5</v>
      </c>
      <c r="N9" s="98">
        <v>0</v>
      </c>
      <c r="O9" s="9"/>
    </row>
    <row r="10" spans="1:21" x14ac:dyDescent="0.25">
      <c r="B10" s="9" t="s">
        <v>63</v>
      </c>
      <c r="C10" s="93">
        <f t="shared" si="0"/>
        <v>2.5</v>
      </c>
      <c r="D10" s="93">
        <f t="shared" si="1"/>
        <v>0</v>
      </c>
      <c r="E10" s="62"/>
      <c r="L10" s="92" t="s">
        <v>13</v>
      </c>
      <c r="M10" s="98">
        <v>2.25</v>
      </c>
      <c r="N10" s="98">
        <v>25</v>
      </c>
      <c r="O10" s="9"/>
    </row>
    <row r="11" spans="1:21" x14ac:dyDescent="0.25">
      <c r="B11" s="10" t="s">
        <v>10</v>
      </c>
      <c r="C11" s="93">
        <f t="shared" si="0"/>
        <v>2.25</v>
      </c>
      <c r="D11" s="93">
        <f t="shared" si="1"/>
        <v>100</v>
      </c>
      <c r="E11" s="62"/>
      <c r="L11" s="92" t="s">
        <v>63</v>
      </c>
      <c r="M11" s="98">
        <v>2.5</v>
      </c>
      <c r="N11" s="98">
        <v>0</v>
      </c>
      <c r="O11" s="9"/>
    </row>
    <row r="12" spans="1:21" x14ac:dyDescent="0.25">
      <c r="B12" s="9" t="s">
        <v>13</v>
      </c>
      <c r="C12" s="93">
        <f t="shared" si="0"/>
        <v>2.25</v>
      </c>
      <c r="D12" s="93">
        <f t="shared" si="1"/>
        <v>25</v>
      </c>
      <c r="E12" s="62"/>
      <c r="L12" s="92" t="s">
        <v>14</v>
      </c>
      <c r="M12" s="98">
        <v>3.75</v>
      </c>
      <c r="N12" s="98">
        <v>0</v>
      </c>
      <c r="O12" s="9"/>
    </row>
    <row r="13" spans="1:21" x14ac:dyDescent="0.25">
      <c r="B13" s="1" t="s">
        <v>15</v>
      </c>
      <c r="C13" s="93">
        <f t="shared" si="0"/>
        <v>0</v>
      </c>
      <c r="D13" s="93">
        <f t="shared" si="1"/>
        <v>0</v>
      </c>
      <c r="E13" s="61"/>
      <c r="L13" s="92" t="s">
        <v>15</v>
      </c>
      <c r="M13" s="98">
        <v>0</v>
      </c>
      <c r="N13" s="98">
        <v>0</v>
      </c>
      <c r="O13" s="9"/>
    </row>
    <row r="14" spans="1:21" x14ac:dyDescent="0.25">
      <c r="A14" s="10"/>
      <c r="B14" s="106"/>
      <c r="C14" s="106"/>
      <c r="D14" s="2"/>
      <c r="F14" s="10"/>
      <c r="G14" s="106"/>
      <c r="H14" s="106"/>
      <c r="I14" s="2"/>
      <c r="K14" s="10"/>
      <c r="L14" s="106"/>
      <c r="M14" s="106"/>
      <c r="N14" s="2"/>
      <c r="S14" s="9"/>
      <c r="T14" s="61"/>
      <c r="U14" s="107"/>
    </row>
    <row r="15" spans="1:21" x14ac:dyDescent="0.25">
      <c r="F15" s="10"/>
      <c r="G15" s="106"/>
      <c r="H15" s="106"/>
      <c r="I15" s="2"/>
      <c r="L15" s="108"/>
      <c r="M15" s="99"/>
    </row>
    <row r="16" spans="1:21" x14ac:dyDescent="0.25">
      <c r="B16" s="95" t="s">
        <v>18</v>
      </c>
      <c r="C16" s="20"/>
      <c r="D16" s="20"/>
      <c r="E16" s="22"/>
      <c r="F16" s="20"/>
      <c r="G16" s="20"/>
      <c r="H16" s="109"/>
      <c r="I16" s="99"/>
    </row>
    <row r="17" spans="2:12" x14ac:dyDescent="0.25">
      <c r="B17" s="22" t="s">
        <v>69</v>
      </c>
      <c r="C17" s="20"/>
      <c r="D17" s="20"/>
      <c r="E17" s="20"/>
      <c r="F17" s="20"/>
      <c r="G17" s="20"/>
      <c r="H17" s="20"/>
    </row>
    <row r="18" spans="2:12" x14ac:dyDescent="0.25">
      <c r="B18" s="20"/>
      <c r="C18" s="20"/>
      <c r="D18" s="20"/>
      <c r="E18" s="20"/>
      <c r="F18" s="20"/>
      <c r="G18" s="20"/>
      <c r="H18" s="20"/>
    </row>
    <row r="19" spans="2:12" x14ac:dyDescent="0.25">
      <c r="B19" s="20" t="s">
        <v>30</v>
      </c>
      <c r="C19" s="20"/>
      <c r="D19" s="20"/>
      <c r="E19" s="20"/>
      <c r="F19" s="20"/>
      <c r="G19" s="20"/>
      <c r="H19" s="20"/>
    </row>
    <row r="20" spans="2:12" x14ac:dyDescent="0.25">
      <c r="B20" s="20"/>
      <c r="C20" s="20"/>
      <c r="D20" s="20"/>
      <c r="E20" s="20"/>
      <c r="F20" s="20"/>
      <c r="G20" s="20"/>
      <c r="H20" s="20"/>
    </row>
    <row r="21" spans="2:12" x14ac:dyDescent="0.25">
      <c r="B21" s="20"/>
      <c r="C21" s="20"/>
      <c r="D21" s="20"/>
      <c r="E21" s="20"/>
      <c r="F21" s="20"/>
      <c r="G21" s="20"/>
      <c r="H21" s="20"/>
    </row>
    <row r="22" spans="2:12" x14ac:dyDescent="0.25">
      <c r="B22" s="20"/>
      <c r="C22" s="20"/>
      <c r="D22" s="20"/>
      <c r="E22" s="20"/>
      <c r="F22" s="20"/>
      <c r="G22" s="20"/>
      <c r="H22" s="20"/>
    </row>
    <row r="23" spans="2:12" x14ac:dyDescent="0.25">
      <c r="B23" s="20"/>
      <c r="C23" s="20"/>
      <c r="D23" s="20"/>
      <c r="E23" s="20"/>
      <c r="F23" s="20"/>
      <c r="G23" s="20"/>
      <c r="H23" s="20"/>
    </row>
    <row r="24" spans="2:12" x14ac:dyDescent="0.25">
      <c r="B24" s="20"/>
      <c r="C24" s="20"/>
      <c r="D24" s="20"/>
      <c r="E24" s="20"/>
      <c r="F24" s="20"/>
      <c r="G24" s="20"/>
      <c r="H24" s="20"/>
    </row>
    <row r="25" spans="2:12" x14ac:dyDescent="0.25">
      <c r="B25" s="20"/>
      <c r="C25" s="20"/>
      <c r="D25" s="20"/>
      <c r="E25" s="20"/>
      <c r="F25" s="20"/>
      <c r="G25" s="20"/>
      <c r="H25" s="20"/>
    </row>
    <row r="26" spans="2:12" x14ac:dyDescent="0.25">
      <c r="B26" s="20"/>
      <c r="C26" s="20"/>
      <c r="D26" s="20"/>
      <c r="E26" s="20"/>
      <c r="F26" s="20"/>
      <c r="G26" s="20"/>
      <c r="H26" s="20"/>
    </row>
    <row r="27" spans="2:12" x14ac:dyDescent="0.25">
      <c r="B27" s="20"/>
      <c r="C27" s="20"/>
      <c r="D27" s="20"/>
      <c r="E27" s="20"/>
      <c r="F27" s="20"/>
      <c r="G27" s="20"/>
      <c r="H27" s="20"/>
    </row>
    <row r="28" spans="2:12" x14ac:dyDescent="0.25">
      <c r="B28" s="20"/>
      <c r="C28" s="20"/>
      <c r="D28" s="20"/>
      <c r="E28" s="20"/>
      <c r="F28" s="20"/>
      <c r="G28" s="20"/>
      <c r="H28" s="20"/>
      <c r="L28" s="82"/>
    </row>
    <row r="29" spans="2:12" x14ac:dyDescent="0.25">
      <c r="B29" s="20"/>
      <c r="C29" s="20"/>
      <c r="D29" s="20"/>
      <c r="E29" s="20"/>
      <c r="F29" s="20"/>
      <c r="G29" s="20"/>
      <c r="H29" s="20"/>
      <c r="L29" s="82"/>
    </row>
    <row r="30" spans="2:12" x14ac:dyDescent="0.25">
      <c r="B30" s="20"/>
      <c r="C30" s="20"/>
      <c r="D30" s="20"/>
      <c r="E30" s="20"/>
      <c r="F30" s="20"/>
      <c r="G30" s="20"/>
      <c r="H30" s="20"/>
    </row>
    <row r="31" spans="2:12" x14ac:dyDescent="0.25">
      <c r="B31" s="20"/>
      <c r="C31" s="20"/>
      <c r="D31" s="20"/>
      <c r="E31" s="20"/>
      <c r="F31" s="20"/>
      <c r="G31" s="20"/>
      <c r="H31" s="20"/>
    </row>
    <row r="32" spans="2:12" x14ac:dyDescent="0.25">
      <c r="B32" s="20"/>
      <c r="C32" s="20"/>
      <c r="D32" s="20"/>
      <c r="E32" s="20"/>
      <c r="F32" s="20"/>
      <c r="G32" s="20"/>
      <c r="H32" s="20"/>
    </row>
    <row r="33" spans="2:8" x14ac:dyDescent="0.25">
      <c r="B33" s="20"/>
      <c r="C33" s="20"/>
      <c r="D33" s="20"/>
      <c r="E33" s="20"/>
      <c r="F33" s="20"/>
      <c r="G33" s="20"/>
      <c r="H33" s="20"/>
    </row>
    <row r="34" spans="2:8" x14ac:dyDescent="0.25">
      <c r="B34" s="20"/>
      <c r="C34" s="20"/>
      <c r="D34" s="20"/>
      <c r="E34" s="20"/>
      <c r="F34" s="20"/>
      <c r="G34" s="20"/>
      <c r="H34" s="20"/>
    </row>
    <row r="35" spans="2:8" x14ac:dyDescent="0.25">
      <c r="B35" s="20"/>
      <c r="C35" s="20"/>
      <c r="D35" s="20"/>
      <c r="E35" s="20"/>
      <c r="F35" s="20"/>
      <c r="G35" s="20"/>
      <c r="H35" s="20"/>
    </row>
    <row r="36" spans="2:8" x14ac:dyDescent="0.25">
      <c r="B36" s="20"/>
      <c r="C36" s="20"/>
      <c r="D36" s="20"/>
      <c r="E36" s="20"/>
      <c r="F36" s="20"/>
      <c r="G36" s="20"/>
      <c r="H36" s="20"/>
    </row>
    <row r="37" spans="2:8" x14ac:dyDescent="0.25">
      <c r="B37" s="20"/>
      <c r="C37" s="20"/>
      <c r="D37" s="20"/>
      <c r="E37" s="20"/>
      <c r="F37" s="20"/>
      <c r="G37" s="20"/>
      <c r="H37" s="20"/>
    </row>
    <row r="38" spans="2:8" x14ac:dyDescent="0.25">
      <c r="B38" s="20"/>
      <c r="C38" s="20"/>
      <c r="D38" s="20"/>
      <c r="E38" s="20"/>
      <c r="F38" s="20"/>
      <c r="G38" s="20"/>
      <c r="H38" s="20"/>
    </row>
    <row r="39" spans="2:8" x14ac:dyDescent="0.25">
      <c r="B39" s="20"/>
      <c r="C39" s="20"/>
      <c r="D39" s="20"/>
      <c r="E39" s="20"/>
      <c r="F39" s="20"/>
      <c r="G39" s="20"/>
      <c r="H39" s="20"/>
    </row>
    <row r="40" spans="2:8" x14ac:dyDescent="0.25">
      <c r="B40" s="20"/>
      <c r="C40" s="20"/>
      <c r="D40" s="20"/>
      <c r="E40" s="20"/>
      <c r="F40" s="20"/>
      <c r="G40" s="20"/>
      <c r="H40" s="20"/>
    </row>
    <row r="41" spans="2:8" x14ac:dyDescent="0.25">
      <c r="B41" s="22"/>
      <c r="C41" s="22"/>
      <c r="D41" s="22"/>
      <c r="E41" s="20"/>
      <c r="F41" s="20"/>
      <c r="G41" s="20"/>
      <c r="H41" s="20"/>
    </row>
    <row r="42" spans="2:8" x14ac:dyDescent="0.25">
      <c r="B42" s="25"/>
      <c r="C42" s="96"/>
      <c r="D42" s="96"/>
      <c r="E42" s="22"/>
      <c r="F42" s="22"/>
      <c r="G42" s="20"/>
      <c r="H42" s="20"/>
    </row>
    <row r="43" spans="2:8" x14ac:dyDescent="0.25">
      <c r="B43" s="25"/>
      <c r="C43" s="110"/>
      <c r="D43" s="110"/>
      <c r="E43" s="22"/>
      <c r="F43" s="22"/>
      <c r="G43" s="20"/>
      <c r="H43" s="20"/>
    </row>
    <row r="44" spans="2:8" x14ac:dyDescent="0.25">
      <c r="B44" s="25"/>
      <c r="C44" s="96"/>
      <c r="D44" s="96"/>
      <c r="E44" s="22"/>
      <c r="F44" s="22"/>
      <c r="G44" s="20"/>
      <c r="H44" s="20"/>
    </row>
    <row r="45" spans="2:8" x14ac:dyDescent="0.25">
      <c r="B45" s="25"/>
      <c r="C45" s="96"/>
      <c r="D45" s="96"/>
      <c r="E45" s="22"/>
      <c r="F45" s="22"/>
      <c r="G45" s="20"/>
      <c r="H45" s="20"/>
    </row>
    <row r="46" spans="2:8" x14ac:dyDescent="0.25">
      <c r="B46" s="25"/>
      <c r="C46" s="96"/>
      <c r="D46" s="96"/>
      <c r="E46" s="22"/>
      <c r="F46" s="22"/>
      <c r="G46" s="20"/>
      <c r="H46" s="20"/>
    </row>
    <row r="47" spans="2:8" x14ac:dyDescent="0.25">
      <c r="B47" s="25"/>
      <c r="C47" s="96"/>
      <c r="D47" s="96"/>
      <c r="E47" s="22"/>
      <c r="F47" s="22"/>
      <c r="G47" s="20"/>
      <c r="H47" s="20"/>
    </row>
    <row r="48" spans="2:8" x14ac:dyDescent="0.25">
      <c r="B48" s="25"/>
      <c r="C48" s="96"/>
      <c r="D48" s="96"/>
      <c r="E48" s="22"/>
      <c r="F48" s="22"/>
      <c r="G48" s="20"/>
      <c r="H48" s="20"/>
    </row>
    <row r="49" spans="2:8" x14ac:dyDescent="0.25">
      <c r="B49" s="25"/>
      <c r="C49" s="96"/>
      <c r="D49" s="96"/>
      <c r="E49" s="22"/>
      <c r="F49" s="22"/>
      <c r="G49" s="20"/>
      <c r="H49" s="20"/>
    </row>
    <row r="50" spans="2:8" x14ac:dyDescent="0.25">
      <c r="B50" s="25"/>
      <c r="C50" s="96"/>
      <c r="D50" s="96"/>
      <c r="E50" s="22"/>
      <c r="F50" s="22"/>
      <c r="G50" s="20"/>
      <c r="H50" s="20"/>
    </row>
    <row r="51" spans="2:8" x14ac:dyDescent="0.25">
      <c r="B51" s="25"/>
      <c r="C51" s="96"/>
      <c r="D51" s="96"/>
      <c r="E51" s="22"/>
      <c r="F51" s="22"/>
      <c r="G51" s="20"/>
      <c r="H51" s="20"/>
    </row>
    <row r="52" spans="2:8" x14ac:dyDescent="0.25">
      <c r="B52" s="25"/>
      <c r="C52" s="96"/>
      <c r="D52" s="96"/>
      <c r="E52" s="22"/>
      <c r="F52" s="22"/>
      <c r="G52" s="20"/>
      <c r="H52" s="20"/>
    </row>
    <row r="53" spans="2:8" x14ac:dyDescent="0.25">
      <c r="B53" s="25"/>
      <c r="C53" s="96"/>
      <c r="D53" s="96"/>
      <c r="E53" s="22"/>
      <c r="F53" s="22"/>
      <c r="G53" s="20"/>
      <c r="H53" s="20"/>
    </row>
    <row r="54" spans="2:8" x14ac:dyDescent="0.25">
      <c r="B54" s="24" t="s">
        <v>32</v>
      </c>
      <c r="C54" s="96"/>
      <c r="D54" s="96"/>
      <c r="E54" s="22"/>
      <c r="F54" s="22"/>
      <c r="G54" s="20"/>
      <c r="H54" s="20"/>
    </row>
    <row r="55" spans="2:8" x14ac:dyDescent="0.25">
      <c r="B55" s="2"/>
      <c r="C55" s="2"/>
      <c r="D55" s="2"/>
      <c r="E55" s="2"/>
      <c r="F55" s="2"/>
    </row>
    <row r="56" spans="2:8" x14ac:dyDescent="0.25">
      <c r="B56" s="2"/>
      <c r="C56" s="2"/>
      <c r="D56" s="2"/>
      <c r="E56" s="2"/>
      <c r="F56" s="2"/>
    </row>
    <row r="57" spans="2:8" x14ac:dyDescent="0.25">
      <c r="E57" s="2"/>
      <c r="F57" s="2"/>
    </row>
  </sheetData>
  <sortState ref="B3:C13">
    <sortCondition descending="1" ref="C3:C13"/>
  </sortState>
  <mergeCells count="3">
    <mergeCell ref="L1:O1"/>
    <mergeCell ref="L2:M2"/>
    <mergeCell ref="N2:O2"/>
  </mergeCells>
  <pageMargins left="0.7" right="0.7" top="0.75" bottom="0.75" header="0.3" footer="0.3"/>
  <pageSetup scale="8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11"/>
  <sheetViews>
    <sheetView view="pageBreakPreview" topLeftCell="A3" zoomScale="80" zoomScaleNormal="70" zoomScaleSheetLayoutView="80" workbookViewId="0">
      <pane xSplit="2" ySplit="2" topLeftCell="C3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5" x14ac:dyDescent="0.25"/>
  <cols>
    <col min="1" max="1" width="11.42578125" style="2"/>
    <col min="2" max="2" width="8.28515625" style="2" customWidth="1"/>
    <col min="3" max="3" width="19.85546875" style="2" customWidth="1"/>
    <col min="4" max="4" width="20.7109375" style="2" customWidth="1"/>
    <col min="5" max="5" width="18.5703125" style="2" bestFit="1" customWidth="1"/>
    <col min="6" max="6" width="17" style="2" bestFit="1" customWidth="1"/>
    <col min="7" max="7" width="14.5703125" style="2" bestFit="1" customWidth="1"/>
    <col min="8" max="8" width="18.42578125" style="2" bestFit="1" customWidth="1"/>
    <col min="9" max="9" width="18.140625" style="2" bestFit="1" customWidth="1"/>
    <col min="10" max="10" width="16.5703125" style="2" bestFit="1" customWidth="1"/>
    <col min="11" max="11" width="11.42578125" style="2"/>
    <col min="12" max="12" width="14" style="2" customWidth="1"/>
    <col min="13" max="13" width="12.28515625" style="2" customWidth="1"/>
    <col min="14" max="14" width="18.5703125" style="2" bestFit="1" customWidth="1"/>
    <col min="15" max="15" width="17" style="2" bestFit="1" customWidth="1"/>
    <col min="16" max="16" width="14.5703125" style="2" bestFit="1" customWidth="1"/>
    <col min="17" max="17" width="18.7109375" style="2" bestFit="1" customWidth="1"/>
    <col min="18" max="18" width="18.5703125" style="2" bestFit="1" customWidth="1"/>
    <col min="19" max="19" width="17" style="2" bestFit="1" customWidth="1"/>
    <col min="20" max="20" width="14.5703125" style="2" bestFit="1" customWidth="1"/>
    <col min="21" max="21" width="18.7109375" style="2" bestFit="1" customWidth="1"/>
    <col min="22" max="22" width="18.5703125" style="2" bestFit="1" customWidth="1"/>
    <col min="23" max="23" width="17" style="2" bestFit="1" customWidth="1"/>
    <col min="24" max="16384" width="11.42578125" style="2"/>
  </cols>
  <sheetData>
    <row r="1" spans="1:28" x14ac:dyDescent="0.25">
      <c r="A1" s="2">
        <v>100</v>
      </c>
      <c r="B1" s="2">
        <v>100</v>
      </c>
    </row>
    <row r="2" spans="1:28" x14ac:dyDescent="0.25">
      <c r="C2" s="370"/>
      <c r="D2" s="370"/>
      <c r="E2" s="370"/>
      <c r="G2" s="370"/>
      <c r="H2" s="370"/>
      <c r="I2" s="370"/>
    </row>
    <row r="3" spans="1:28" x14ac:dyDescent="0.25">
      <c r="B3" s="2" t="s">
        <v>49</v>
      </c>
      <c r="C3" s="370" t="s">
        <v>0</v>
      </c>
      <c r="D3" s="370"/>
      <c r="E3" s="370"/>
      <c r="F3" s="370"/>
      <c r="G3" s="370" t="s">
        <v>1</v>
      </c>
      <c r="H3" s="370"/>
      <c r="I3" s="370"/>
      <c r="J3" s="370"/>
      <c r="K3" s="370" t="s">
        <v>16</v>
      </c>
      <c r="L3" s="370"/>
      <c r="M3" s="370"/>
      <c r="N3" s="370"/>
    </row>
    <row r="4" spans="1:28" x14ac:dyDescent="0.25">
      <c r="C4" s="2" t="s">
        <v>50</v>
      </c>
      <c r="D4" s="2" t="s">
        <v>51</v>
      </c>
      <c r="E4" s="2" t="s">
        <v>52</v>
      </c>
      <c r="F4" s="74" t="s">
        <v>53</v>
      </c>
      <c r="G4" s="2" t="s">
        <v>50</v>
      </c>
      <c r="H4" s="2" t="s">
        <v>51</v>
      </c>
      <c r="I4" s="2" t="s">
        <v>52</v>
      </c>
      <c r="J4" s="74" t="s">
        <v>53</v>
      </c>
      <c r="K4" s="2" t="s">
        <v>50</v>
      </c>
      <c r="L4" s="2" t="s">
        <v>51</v>
      </c>
      <c r="M4" s="2" t="s">
        <v>52</v>
      </c>
      <c r="N4" s="2" t="s">
        <v>53</v>
      </c>
    </row>
    <row r="5" spans="1:28" ht="15.75" customHeight="1" x14ac:dyDescent="0.25">
      <c r="B5" s="75">
        <v>39965</v>
      </c>
      <c r="C5" s="65">
        <v>-26.315789473684209</v>
      </c>
      <c r="D5" s="65">
        <v>-31.578947368421051</v>
      </c>
      <c r="E5" s="65">
        <v>-15.789473684210526</v>
      </c>
      <c r="F5" s="76">
        <v>-5.2631578947368416</v>
      </c>
      <c r="G5" s="65">
        <v>-35</v>
      </c>
      <c r="H5" s="65">
        <v>-50</v>
      </c>
      <c r="I5" s="65">
        <v>-55.000000000000007</v>
      </c>
      <c r="J5" s="76">
        <v>-35</v>
      </c>
      <c r="K5" s="65">
        <v>-14.285714285714285</v>
      </c>
      <c r="L5" s="65">
        <v>-14.285714285714285</v>
      </c>
      <c r="M5" s="65">
        <v>0</v>
      </c>
      <c r="N5" s="65">
        <v>-28.571428571428569</v>
      </c>
      <c r="P5" s="2">
        <f t="shared" ref="P5:AA26" si="0">+IF(C5&lt;0,1,0)</f>
        <v>1</v>
      </c>
      <c r="Q5" s="2">
        <f t="shared" si="0"/>
        <v>1</v>
      </c>
      <c r="R5" s="2">
        <f t="shared" si="0"/>
        <v>1</v>
      </c>
      <c r="S5" s="2">
        <f t="shared" si="0"/>
        <v>1</v>
      </c>
      <c r="T5" s="2">
        <f t="shared" si="0"/>
        <v>1</v>
      </c>
      <c r="U5" s="2">
        <f t="shared" si="0"/>
        <v>1</v>
      </c>
      <c r="V5" s="2">
        <f t="shared" si="0"/>
        <v>1</v>
      </c>
      <c r="W5" s="2">
        <f t="shared" si="0"/>
        <v>1</v>
      </c>
      <c r="X5" s="2">
        <f t="shared" si="0"/>
        <v>1</v>
      </c>
      <c r="Y5" s="2">
        <f t="shared" si="0"/>
        <v>1</v>
      </c>
      <c r="Z5" s="2">
        <f t="shared" si="0"/>
        <v>0</v>
      </c>
      <c r="AA5" s="2">
        <f t="shared" si="0"/>
        <v>1</v>
      </c>
      <c r="AB5" s="2">
        <f t="shared" ref="AB5:AB32" si="1">+SUM(P5:AA5)</f>
        <v>11</v>
      </c>
    </row>
    <row r="6" spans="1:28" x14ac:dyDescent="0.25">
      <c r="B6" s="75">
        <v>40057</v>
      </c>
      <c r="C6" s="65">
        <v>-27.777777777777779</v>
      </c>
      <c r="D6" s="65">
        <v>-11.111111111111111</v>
      </c>
      <c r="E6" s="65">
        <v>0</v>
      </c>
      <c r="F6" s="76">
        <v>-5.5555555555555554</v>
      </c>
      <c r="G6" s="65">
        <v>-45.454545454545453</v>
      </c>
      <c r="H6" s="65">
        <v>-31.818181818181817</v>
      </c>
      <c r="I6" s="65">
        <v>-36.363636363636367</v>
      </c>
      <c r="J6" s="76">
        <v>-36.363636363636367</v>
      </c>
      <c r="K6" s="65">
        <v>-16.666666666666664</v>
      </c>
      <c r="L6" s="65">
        <v>-16.666666666666664</v>
      </c>
      <c r="M6" s="65">
        <v>-16.666666666666664</v>
      </c>
      <c r="N6" s="65">
        <v>0</v>
      </c>
      <c r="P6" s="2">
        <f t="shared" si="0"/>
        <v>1</v>
      </c>
      <c r="Q6" s="2">
        <f t="shared" si="0"/>
        <v>1</v>
      </c>
      <c r="R6" s="2">
        <f t="shared" si="0"/>
        <v>0</v>
      </c>
      <c r="S6" s="2">
        <f t="shared" si="0"/>
        <v>1</v>
      </c>
      <c r="T6" s="2">
        <f t="shared" si="0"/>
        <v>1</v>
      </c>
      <c r="U6" s="2">
        <f t="shared" si="0"/>
        <v>1</v>
      </c>
      <c r="V6" s="2">
        <f t="shared" si="0"/>
        <v>1</v>
      </c>
      <c r="W6" s="2">
        <f t="shared" si="0"/>
        <v>1</v>
      </c>
      <c r="X6" s="2">
        <f t="shared" si="0"/>
        <v>1</v>
      </c>
      <c r="Y6" s="2">
        <f t="shared" si="0"/>
        <v>1</v>
      </c>
      <c r="Z6" s="2">
        <f t="shared" si="0"/>
        <v>1</v>
      </c>
      <c r="AA6" s="2">
        <f t="shared" si="0"/>
        <v>0</v>
      </c>
      <c r="AB6" s="2">
        <f t="shared" si="1"/>
        <v>10</v>
      </c>
    </row>
    <row r="7" spans="1:28" x14ac:dyDescent="0.25">
      <c r="B7" s="75">
        <v>40148</v>
      </c>
      <c r="C7" s="65">
        <v>-5.8823529411764701</v>
      </c>
      <c r="D7" s="65">
        <v>-11.76470588235294</v>
      </c>
      <c r="E7" s="65">
        <v>-17.647058823529413</v>
      </c>
      <c r="F7" s="76">
        <v>-23.52941176470588</v>
      </c>
      <c r="G7" s="65">
        <v>-27.27272727272727</v>
      </c>
      <c r="H7" s="65">
        <v>-13.636363636363635</v>
      </c>
      <c r="I7" s="65">
        <v>0</v>
      </c>
      <c r="J7" s="76">
        <v>9.0909090909090917</v>
      </c>
      <c r="K7" s="65">
        <v>-28.571428571428569</v>
      </c>
      <c r="L7" s="65">
        <v>-57.142857142857139</v>
      </c>
      <c r="M7" s="65">
        <v>-57.142857142857139</v>
      </c>
      <c r="N7" s="65">
        <v>-28.571428571428569</v>
      </c>
      <c r="P7" s="2">
        <f t="shared" si="0"/>
        <v>1</v>
      </c>
      <c r="Q7" s="2">
        <f t="shared" si="0"/>
        <v>1</v>
      </c>
      <c r="R7" s="2">
        <f t="shared" si="0"/>
        <v>1</v>
      </c>
      <c r="S7" s="2">
        <f t="shared" si="0"/>
        <v>1</v>
      </c>
      <c r="T7" s="2">
        <f t="shared" si="0"/>
        <v>1</v>
      </c>
      <c r="U7" s="2">
        <f t="shared" si="0"/>
        <v>1</v>
      </c>
      <c r="V7" s="2">
        <f t="shared" si="0"/>
        <v>0</v>
      </c>
      <c r="W7" s="2">
        <f t="shared" si="0"/>
        <v>0</v>
      </c>
      <c r="X7" s="2">
        <f t="shared" si="0"/>
        <v>1</v>
      </c>
      <c r="Y7" s="2">
        <f t="shared" si="0"/>
        <v>1</v>
      </c>
      <c r="Z7" s="2">
        <f t="shared" si="0"/>
        <v>1</v>
      </c>
      <c r="AA7" s="2">
        <f t="shared" si="0"/>
        <v>1</v>
      </c>
      <c r="AB7" s="2">
        <f t="shared" si="1"/>
        <v>10</v>
      </c>
    </row>
    <row r="8" spans="1:28" x14ac:dyDescent="0.25">
      <c r="B8" s="75">
        <v>40238</v>
      </c>
      <c r="C8" s="65">
        <v>22.222222222222221</v>
      </c>
      <c r="D8" s="65">
        <v>22.222222222222221</v>
      </c>
      <c r="E8" s="65">
        <v>27.777777777777779</v>
      </c>
      <c r="F8" s="76">
        <v>-5.5555555555555554</v>
      </c>
      <c r="G8" s="65">
        <v>0</v>
      </c>
      <c r="H8" s="65">
        <v>0</v>
      </c>
      <c r="I8" s="65">
        <v>13.636363636363635</v>
      </c>
      <c r="J8" s="76">
        <v>13.636363636363635</v>
      </c>
      <c r="K8" s="65">
        <v>-28.571428571428569</v>
      </c>
      <c r="L8" s="65">
        <v>-28.571428571428569</v>
      </c>
      <c r="M8" s="65">
        <v>-14.285714285714285</v>
      </c>
      <c r="N8" s="65">
        <v>-14.285714285714285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1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1</v>
      </c>
      <c r="Y8" s="2">
        <f t="shared" si="0"/>
        <v>1</v>
      </c>
      <c r="Z8" s="2">
        <f t="shared" si="0"/>
        <v>1</v>
      </c>
      <c r="AA8" s="2">
        <f t="shared" si="0"/>
        <v>1</v>
      </c>
      <c r="AB8" s="2">
        <f t="shared" si="1"/>
        <v>5</v>
      </c>
    </row>
    <row r="9" spans="1:28" x14ac:dyDescent="0.25">
      <c r="B9" s="75">
        <v>40330</v>
      </c>
      <c r="C9" s="65">
        <v>22.222222222222221</v>
      </c>
      <c r="D9" s="65">
        <v>22.222222222222221</v>
      </c>
      <c r="E9" s="65">
        <v>38.888888888888893</v>
      </c>
      <c r="F9" s="76">
        <v>22.222222222222221</v>
      </c>
      <c r="G9" s="65">
        <v>11.111111111111111</v>
      </c>
      <c r="H9" s="65">
        <v>16.666666666666664</v>
      </c>
      <c r="I9" s="65">
        <v>11.111111111111111</v>
      </c>
      <c r="J9" s="76">
        <v>16.666666666666664</v>
      </c>
      <c r="K9" s="65">
        <v>-28.571428571428569</v>
      </c>
      <c r="L9" s="65">
        <v>-28.571428571428569</v>
      </c>
      <c r="M9" s="65">
        <v>-28.571428571428569</v>
      </c>
      <c r="N9" s="65">
        <v>-57.142857142857139</v>
      </c>
      <c r="P9" s="2">
        <f t="shared" si="0"/>
        <v>0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0</v>
      </c>
      <c r="W9" s="2">
        <f t="shared" si="0"/>
        <v>0</v>
      </c>
      <c r="X9" s="2">
        <f t="shared" si="0"/>
        <v>1</v>
      </c>
      <c r="Y9" s="2">
        <f t="shared" si="0"/>
        <v>1</v>
      </c>
      <c r="Z9" s="2">
        <f t="shared" si="0"/>
        <v>1</v>
      </c>
      <c r="AA9" s="2">
        <f t="shared" si="0"/>
        <v>1</v>
      </c>
      <c r="AB9" s="2">
        <f t="shared" si="1"/>
        <v>4</v>
      </c>
    </row>
    <row r="10" spans="1:28" x14ac:dyDescent="0.25">
      <c r="B10" s="75">
        <v>40422</v>
      </c>
      <c r="C10" s="65">
        <v>-5.5555555555555554</v>
      </c>
      <c r="D10" s="65">
        <v>22.222222222222221</v>
      </c>
      <c r="E10" s="65">
        <v>33.333333333333329</v>
      </c>
      <c r="F10" s="76">
        <v>61.111111111111114</v>
      </c>
      <c r="G10" s="65">
        <v>27.777777777777779</v>
      </c>
      <c r="H10" s="65">
        <v>50</v>
      </c>
      <c r="I10" s="65">
        <v>55.555555555555557</v>
      </c>
      <c r="J10" s="76">
        <v>38.888888888888893</v>
      </c>
      <c r="K10" s="65">
        <v>0</v>
      </c>
      <c r="L10" s="65">
        <v>-28.571428571428569</v>
      </c>
      <c r="M10" s="65">
        <v>-42.857142857142854</v>
      </c>
      <c r="N10" s="65">
        <v>-28.571428571428569</v>
      </c>
      <c r="P10" s="2">
        <f t="shared" si="0"/>
        <v>1</v>
      </c>
      <c r="Q10" s="2">
        <f t="shared" si="0"/>
        <v>0</v>
      </c>
      <c r="R10" s="2">
        <f t="shared" si="0"/>
        <v>0</v>
      </c>
      <c r="S10" s="2">
        <f t="shared" si="0"/>
        <v>0</v>
      </c>
      <c r="T10" s="2">
        <f t="shared" si="0"/>
        <v>0</v>
      </c>
      <c r="U10" s="2">
        <f t="shared" si="0"/>
        <v>0</v>
      </c>
      <c r="V10" s="2">
        <f t="shared" si="0"/>
        <v>0</v>
      </c>
      <c r="W10" s="2">
        <f t="shared" si="0"/>
        <v>0</v>
      </c>
      <c r="X10" s="2">
        <f t="shared" si="0"/>
        <v>0</v>
      </c>
      <c r="Y10" s="2">
        <f t="shared" si="0"/>
        <v>1</v>
      </c>
      <c r="Z10" s="2">
        <f t="shared" si="0"/>
        <v>1</v>
      </c>
      <c r="AA10" s="2">
        <f t="shared" si="0"/>
        <v>1</v>
      </c>
      <c r="AB10" s="2">
        <f t="shared" si="1"/>
        <v>4</v>
      </c>
    </row>
    <row r="11" spans="1:28" x14ac:dyDescent="0.25">
      <c r="B11" s="75">
        <v>40513</v>
      </c>
      <c r="C11" s="65">
        <v>23.52941176470588</v>
      </c>
      <c r="D11" s="65">
        <v>23.52941176470588</v>
      </c>
      <c r="E11" s="65">
        <v>52.941176470588239</v>
      </c>
      <c r="F11" s="76">
        <v>64.705882352941174</v>
      </c>
      <c r="G11" s="65">
        <v>16.666666666666664</v>
      </c>
      <c r="H11" s="65">
        <v>38.888888888888893</v>
      </c>
      <c r="I11" s="65">
        <v>61.111111111111114</v>
      </c>
      <c r="J11" s="76">
        <v>38.888888888888893</v>
      </c>
      <c r="K11" s="65">
        <v>66.666666666666657</v>
      </c>
      <c r="L11" s="65">
        <v>50</v>
      </c>
      <c r="M11" s="65">
        <v>50</v>
      </c>
      <c r="N11" s="65">
        <v>0</v>
      </c>
      <c r="P11" s="2">
        <f t="shared" si="0"/>
        <v>0</v>
      </c>
      <c r="Q11" s="2">
        <f t="shared" si="0"/>
        <v>0</v>
      </c>
      <c r="R11" s="2">
        <f t="shared" si="0"/>
        <v>0</v>
      </c>
      <c r="S11" s="2">
        <f t="shared" si="0"/>
        <v>0</v>
      </c>
      <c r="T11" s="2">
        <f t="shared" si="0"/>
        <v>0</v>
      </c>
      <c r="U11" s="2">
        <f t="shared" si="0"/>
        <v>0</v>
      </c>
      <c r="V11" s="2">
        <f t="shared" si="0"/>
        <v>0</v>
      </c>
      <c r="W11" s="2">
        <f t="shared" si="0"/>
        <v>0</v>
      </c>
      <c r="X11" s="2">
        <f t="shared" si="0"/>
        <v>0</v>
      </c>
      <c r="Y11" s="2">
        <f t="shared" si="0"/>
        <v>0</v>
      </c>
      <c r="Z11" s="2">
        <f t="shared" si="0"/>
        <v>0</v>
      </c>
      <c r="AA11" s="2">
        <f t="shared" si="0"/>
        <v>0</v>
      </c>
      <c r="AB11" s="2">
        <f t="shared" si="1"/>
        <v>0</v>
      </c>
    </row>
    <row r="12" spans="1:28" x14ac:dyDescent="0.25">
      <c r="B12" s="75">
        <v>40603</v>
      </c>
      <c r="C12" s="65">
        <v>26.315789473684209</v>
      </c>
      <c r="D12" s="65">
        <v>36.84210526315789</v>
      </c>
      <c r="E12" s="65">
        <v>36.84210526315789</v>
      </c>
      <c r="F12" s="76">
        <v>10.526315789473683</v>
      </c>
      <c r="G12" s="65">
        <v>6.25</v>
      </c>
      <c r="H12" s="65">
        <v>25</v>
      </c>
      <c r="I12" s="65">
        <v>12.5</v>
      </c>
      <c r="J12" s="76">
        <v>-6.25</v>
      </c>
      <c r="K12" s="65">
        <v>42.857142857142854</v>
      </c>
      <c r="L12" s="65">
        <v>28.571428571428569</v>
      </c>
      <c r="M12" s="65">
        <v>-14.285714285714285</v>
      </c>
      <c r="N12" s="65">
        <v>-42.857142857142854</v>
      </c>
      <c r="P12" s="2">
        <f t="shared" si="0"/>
        <v>0</v>
      </c>
      <c r="Q12" s="2">
        <f t="shared" si="0"/>
        <v>0</v>
      </c>
      <c r="R12" s="2">
        <f t="shared" si="0"/>
        <v>0</v>
      </c>
      <c r="S12" s="2">
        <f t="shared" si="0"/>
        <v>0</v>
      </c>
      <c r="T12" s="2">
        <f t="shared" si="0"/>
        <v>0</v>
      </c>
      <c r="U12" s="2">
        <f t="shared" si="0"/>
        <v>0</v>
      </c>
      <c r="V12" s="2">
        <f t="shared" si="0"/>
        <v>0</v>
      </c>
      <c r="W12" s="2">
        <f t="shared" si="0"/>
        <v>1</v>
      </c>
      <c r="X12" s="2">
        <f t="shared" si="0"/>
        <v>0</v>
      </c>
      <c r="Y12" s="2">
        <f t="shared" si="0"/>
        <v>0</v>
      </c>
      <c r="Z12" s="2">
        <f t="shared" si="0"/>
        <v>1</v>
      </c>
      <c r="AA12" s="2">
        <f t="shared" si="0"/>
        <v>1</v>
      </c>
      <c r="AB12" s="2">
        <f t="shared" si="1"/>
        <v>3</v>
      </c>
    </row>
    <row r="13" spans="1:28" x14ac:dyDescent="0.25">
      <c r="B13" s="75">
        <v>40695</v>
      </c>
      <c r="C13" s="65">
        <v>27.777777777777779</v>
      </c>
      <c r="D13" s="65">
        <v>55.555555555555557</v>
      </c>
      <c r="E13" s="65">
        <v>61.111111111111114</v>
      </c>
      <c r="F13" s="76">
        <v>27.777777777777779</v>
      </c>
      <c r="G13" s="65">
        <v>37.5</v>
      </c>
      <c r="H13" s="65">
        <v>43.75</v>
      </c>
      <c r="I13" s="65">
        <v>56.25</v>
      </c>
      <c r="J13" s="76">
        <v>31.25</v>
      </c>
      <c r="K13" s="65">
        <v>66.666666666666657</v>
      </c>
      <c r="L13" s="65">
        <v>33.333333333333329</v>
      </c>
      <c r="M13" s="65">
        <v>16.666666666666664</v>
      </c>
      <c r="N13" s="65">
        <v>0</v>
      </c>
      <c r="P13" s="2">
        <f t="shared" si="0"/>
        <v>0</v>
      </c>
      <c r="Q13" s="2">
        <f t="shared" si="0"/>
        <v>0</v>
      </c>
      <c r="R13" s="2">
        <f t="shared" si="0"/>
        <v>0</v>
      </c>
      <c r="S13" s="2">
        <f t="shared" si="0"/>
        <v>0</v>
      </c>
      <c r="T13" s="2">
        <f t="shared" si="0"/>
        <v>0</v>
      </c>
      <c r="U13" s="2">
        <f t="shared" si="0"/>
        <v>0</v>
      </c>
      <c r="V13" s="2">
        <f t="shared" si="0"/>
        <v>0</v>
      </c>
      <c r="W13" s="2">
        <f t="shared" si="0"/>
        <v>0</v>
      </c>
      <c r="X13" s="2">
        <f t="shared" si="0"/>
        <v>0</v>
      </c>
      <c r="Y13" s="2">
        <f t="shared" si="0"/>
        <v>0</v>
      </c>
      <c r="Z13" s="2">
        <f t="shared" si="0"/>
        <v>0</v>
      </c>
      <c r="AA13" s="2">
        <f t="shared" si="0"/>
        <v>0</v>
      </c>
      <c r="AB13" s="2">
        <f t="shared" si="1"/>
        <v>0</v>
      </c>
    </row>
    <row r="14" spans="1:28" x14ac:dyDescent="0.25">
      <c r="B14" s="75">
        <v>40787</v>
      </c>
      <c r="C14" s="65">
        <v>23.809523809523807</v>
      </c>
      <c r="D14" s="65">
        <v>47.619047619047613</v>
      </c>
      <c r="E14" s="65">
        <v>42.857142857142854</v>
      </c>
      <c r="F14" s="76">
        <v>47.619047619047613</v>
      </c>
      <c r="G14" s="65">
        <v>28.571428571428569</v>
      </c>
      <c r="H14" s="65">
        <v>50</v>
      </c>
      <c r="I14" s="65">
        <v>57.142857142857139</v>
      </c>
      <c r="J14" s="76">
        <v>14.285714285714285</v>
      </c>
      <c r="K14" s="65">
        <v>50</v>
      </c>
      <c r="L14" s="65">
        <v>66.666666666666657</v>
      </c>
      <c r="M14" s="65">
        <v>66.666666666666657</v>
      </c>
      <c r="N14" s="65">
        <v>-16.666666666666664</v>
      </c>
      <c r="P14" s="2">
        <f t="shared" si="0"/>
        <v>0</v>
      </c>
      <c r="Q14" s="2">
        <f t="shared" si="0"/>
        <v>0</v>
      </c>
      <c r="R14" s="2">
        <f t="shared" si="0"/>
        <v>0</v>
      </c>
      <c r="S14" s="2">
        <f t="shared" si="0"/>
        <v>0</v>
      </c>
      <c r="T14" s="2">
        <f t="shared" si="0"/>
        <v>0</v>
      </c>
      <c r="U14" s="2">
        <f t="shared" si="0"/>
        <v>0</v>
      </c>
      <c r="V14" s="2">
        <f t="shared" si="0"/>
        <v>0</v>
      </c>
      <c r="W14" s="2">
        <f t="shared" si="0"/>
        <v>0</v>
      </c>
      <c r="X14" s="2">
        <f t="shared" si="0"/>
        <v>0</v>
      </c>
      <c r="Y14" s="2">
        <f t="shared" si="0"/>
        <v>0</v>
      </c>
      <c r="Z14" s="2">
        <f t="shared" si="0"/>
        <v>0</v>
      </c>
      <c r="AA14" s="2">
        <f t="shared" si="0"/>
        <v>1</v>
      </c>
      <c r="AB14" s="2">
        <f t="shared" si="1"/>
        <v>1</v>
      </c>
    </row>
    <row r="15" spans="1:28" x14ac:dyDescent="0.25">
      <c r="B15" s="75">
        <v>40878</v>
      </c>
      <c r="C15" s="65">
        <v>19.047619047619047</v>
      </c>
      <c r="D15" s="65">
        <v>14.285714285714285</v>
      </c>
      <c r="E15" s="65">
        <v>19.047619047619047</v>
      </c>
      <c r="F15" s="76">
        <v>14.285714285714285</v>
      </c>
      <c r="G15" s="65">
        <v>21.428571428571427</v>
      </c>
      <c r="H15" s="65">
        <v>42.857142857142854</v>
      </c>
      <c r="I15" s="65">
        <v>42.857142857142854</v>
      </c>
      <c r="J15" s="76">
        <v>28.571428571428569</v>
      </c>
      <c r="K15" s="65">
        <v>50</v>
      </c>
      <c r="L15" s="65">
        <v>50</v>
      </c>
      <c r="M15" s="65">
        <v>50</v>
      </c>
      <c r="N15" s="65">
        <v>0</v>
      </c>
      <c r="P15" s="2">
        <f t="shared" si="0"/>
        <v>0</v>
      </c>
      <c r="Q15" s="2">
        <f t="shared" si="0"/>
        <v>0</v>
      </c>
      <c r="R15" s="2">
        <f t="shared" si="0"/>
        <v>0</v>
      </c>
      <c r="S15" s="2">
        <f t="shared" si="0"/>
        <v>0</v>
      </c>
      <c r="T15" s="2">
        <f t="shared" si="0"/>
        <v>0</v>
      </c>
      <c r="U15" s="2">
        <f t="shared" si="0"/>
        <v>0</v>
      </c>
      <c r="V15" s="2">
        <f t="shared" si="0"/>
        <v>0</v>
      </c>
      <c r="W15" s="2">
        <f t="shared" si="0"/>
        <v>0</v>
      </c>
      <c r="X15" s="2">
        <f t="shared" si="0"/>
        <v>0</v>
      </c>
      <c r="Y15" s="2">
        <f t="shared" si="0"/>
        <v>0</v>
      </c>
      <c r="Z15" s="2">
        <f t="shared" si="0"/>
        <v>0</v>
      </c>
      <c r="AA15" s="2">
        <f t="shared" si="0"/>
        <v>0</v>
      </c>
      <c r="AB15" s="2">
        <f t="shared" si="1"/>
        <v>0</v>
      </c>
    </row>
    <row r="16" spans="1:28" x14ac:dyDescent="0.25">
      <c r="B16" s="75">
        <v>40969</v>
      </c>
      <c r="C16" s="65">
        <v>4.7619047619047619</v>
      </c>
      <c r="D16" s="65">
        <v>14.285714285714285</v>
      </c>
      <c r="E16" s="65">
        <v>14.285714285714285</v>
      </c>
      <c r="F16" s="76">
        <v>14.285714285714285</v>
      </c>
      <c r="G16" s="65">
        <v>6.666666666666667</v>
      </c>
      <c r="H16" s="65">
        <v>13.333333333333334</v>
      </c>
      <c r="I16" s="65">
        <v>46.666666666666664</v>
      </c>
      <c r="J16" s="76">
        <v>40</v>
      </c>
      <c r="K16" s="65">
        <v>33.333333333333329</v>
      </c>
      <c r="L16" s="65">
        <v>16.666666666666664</v>
      </c>
      <c r="M16" s="65">
        <v>-16.666666666666664</v>
      </c>
      <c r="N16" s="65">
        <v>-50</v>
      </c>
      <c r="P16" s="2">
        <f t="shared" si="0"/>
        <v>0</v>
      </c>
      <c r="Q16" s="2">
        <f t="shared" si="0"/>
        <v>0</v>
      </c>
      <c r="R16" s="2">
        <f t="shared" si="0"/>
        <v>0</v>
      </c>
      <c r="S16" s="2">
        <f t="shared" si="0"/>
        <v>0</v>
      </c>
      <c r="T16" s="2">
        <f t="shared" si="0"/>
        <v>0</v>
      </c>
      <c r="U16" s="2">
        <f t="shared" si="0"/>
        <v>0</v>
      </c>
      <c r="V16" s="2">
        <f t="shared" si="0"/>
        <v>0</v>
      </c>
      <c r="W16" s="2">
        <f t="shared" si="0"/>
        <v>0</v>
      </c>
      <c r="X16" s="2">
        <f t="shared" si="0"/>
        <v>0</v>
      </c>
      <c r="Y16" s="2">
        <f t="shared" si="0"/>
        <v>0</v>
      </c>
      <c r="Z16" s="2">
        <f t="shared" si="0"/>
        <v>1</v>
      </c>
      <c r="AA16" s="2">
        <f t="shared" si="0"/>
        <v>1</v>
      </c>
      <c r="AB16" s="2">
        <f t="shared" si="1"/>
        <v>2</v>
      </c>
    </row>
    <row r="17" spans="2:28" x14ac:dyDescent="0.25">
      <c r="B17" s="75">
        <v>41061</v>
      </c>
      <c r="C17" s="65">
        <v>-5</v>
      </c>
      <c r="D17" s="65">
        <v>0</v>
      </c>
      <c r="E17" s="65">
        <v>-10</v>
      </c>
      <c r="F17" s="76">
        <v>0</v>
      </c>
      <c r="G17" s="65">
        <v>6.666666666666667</v>
      </c>
      <c r="H17" s="65">
        <v>13.333333333333334</v>
      </c>
      <c r="I17" s="65">
        <v>46.666666666666664</v>
      </c>
      <c r="J17" s="76">
        <v>40</v>
      </c>
      <c r="K17" s="65">
        <v>33.333333333333329</v>
      </c>
      <c r="L17" s="65">
        <v>16.666666666666664</v>
      </c>
      <c r="M17" s="65">
        <v>-16.666666666666664</v>
      </c>
      <c r="N17" s="65">
        <v>-50</v>
      </c>
      <c r="P17" s="2">
        <f t="shared" si="0"/>
        <v>1</v>
      </c>
      <c r="Q17" s="2">
        <f t="shared" si="0"/>
        <v>0</v>
      </c>
      <c r="R17" s="2">
        <f t="shared" si="0"/>
        <v>1</v>
      </c>
      <c r="S17" s="2">
        <f t="shared" si="0"/>
        <v>0</v>
      </c>
      <c r="T17" s="2">
        <f t="shared" si="0"/>
        <v>0</v>
      </c>
      <c r="U17" s="2">
        <f t="shared" si="0"/>
        <v>0</v>
      </c>
      <c r="V17" s="2">
        <f t="shared" si="0"/>
        <v>0</v>
      </c>
      <c r="W17" s="2">
        <f t="shared" si="0"/>
        <v>0</v>
      </c>
      <c r="X17" s="2">
        <f t="shared" si="0"/>
        <v>0</v>
      </c>
      <c r="Y17" s="2">
        <f t="shared" si="0"/>
        <v>0</v>
      </c>
      <c r="Z17" s="2">
        <f t="shared" si="0"/>
        <v>1</v>
      </c>
      <c r="AA17" s="2">
        <f t="shared" si="0"/>
        <v>1</v>
      </c>
      <c r="AB17" s="2">
        <f t="shared" si="1"/>
        <v>4</v>
      </c>
    </row>
    <row r="18" spans="2:28" x14ac:dyDescent="0.25">
      <c r="B18" s="75">
        <v>41153</v>
      </c>
      <c r="C18" s="65">
        <v>-14.000000000000002</v>
      </c>
      <c r="D18" s="65">
        <v>18</v>
      </c>
      <c r="E18" s="65">
        <v>9</v>
      </c>
      <c r="F18" s="76">
        <v>-9</v>
      </c>
      <c r="G18" s="65">
        <v>15</v>
      </c>
      <c r="H18" s="65">
        <v>8</v>
      </c>
      <c r="I18" s="65">
        <v>8</v>
      </c>
      <c r="J18" s="76">
        <v>0</v>
      </c>
      <c r="K18" s="65">
        <v>-17</v>
      </c>
      <c r="L18" s="65">
        <v>0</v>
      </c>
      <c r="M18" s="65">
        <v>-17</v>
      </c>
      <c r="N18" s="65">
        <v>0</v>
      </c>
      <c r="P18" s="2">
        <f t="shared" si="0"/>
        <v>1</v>
      </c>
      <c r="Q18" s="2">
        <f t="shared" si="0"/>
        <v>0</v>
      </c>
      <c r="R18" s="2">
        <f t="shared" si="0"/>
        <v>0</v>
      </c>
      <c r="S18" s="2">
        <f t="shared" si="0"/>
        <v>1</v>
      </c>
      <c r="T18" s="2">
        <f t="shared" si="0"/>
        <v>0</v>
      </c>
      <c r="U18" s="2">
        <f t="shared" si="0"/>
        <v>0</v>
      </c>
      <c r="V18" s="2">
        <f t="shared" si="0"/>
        <v>0</v>
      </c>
      <c r="W18" s="2">
        <f t="shared" si="0"/>
        <v>0</v>
      </c>
      <c r="X18" s="2">
        <f t="shared" si="0"/>
        <v>1</v>
      </c>
      <c r="Y18" s="2">
        <f t="shared" si="0"/>
        <v>0</v>
      </c>
      <c r="Z18" s="2">
        <f t="shared" si="0"/>
        <v>1</v>
      </c>
      <c r="AA18" s="2">
        <f t="shared" si="0"/>
        <v>0</v>
      </c>
      <c r="AB18" s="2">
        <f t="shared" si="1"/>
        <v>4</v>
      </c>
    </row>
    <row r="19" spans="2:28" x14ac:dyDescent="0.25">
      <c r="B19" s="75">
        <v>41244</v>
      </c>
      <c r="C19" s="65">
        <v>8.3333333333333321</v>
      </c>
      <c r="D19" s="65">
        <v>12.5</v>
      </c>
      <c r="E19" s="65">
        <v>29.166666666666668</v>
      </c>
      <c r="F19" s="76">
        <v>8.3333333333333321</v>
      </c>
      <c r="G19" s="65">
        <v>0</v>
      </c>
      <c r="H19" s="65">
        <v>-6.666666666666667</v>
      </c>
      <c r="I19" s="65">
        <v>13.333333333333334</v>
      </c>
      <c r="J19" s="76">
        <v>0</v>
      </c>
      <c r="K19" s="65">
        <v>42.857142857142854</v>
      </c>
      <c r="L19" s="65">
        <v>28.571428571428569</v>
      </c>
      <c r="M19" s="65">
        <v>42.857142857142854</v>
      </c>
      <c r="N19" s="65">
        <v>14.285714285714285</v>
      </c>
      <c r="P19" s="2">
        <f t="shared" si="0"/>
        <v>0</v>
      </c>
      <c r="Q19" s="2">
        <f t="shared" si="0"/>
        <v>0</v>
      </c>
      <c r="R19" s="2">
        <f t="shared" si="0"/>
        <v>0</v>
      </c>
      <c r="S19" s="2">
        <f t="shared" si="0"/>
        <v>0</v>
      </c>
      <c r="T19" s="2">
        <f t="shared" si="0"/>
        <v>0</v>
      </c>
      <c r="U19" s="2">
        <f t="shared" si="0"/>
        <v>1</v>
      </c>
      <c r="V19" s="2">
        <f t="shared" si="0"/>
        <v>0</v>
      </c>
      <c r="W19" s="2">
        <f t="shared" si="0"/>
        <v>0</v>
      </c>
      <c r="X19" s="2">
        <f t="shared" si="0"/>
        <v>0</v>
      </c>
      <c r="Y19" s="2">
        <f t="shared" si="0"/>
        <v>0</v>
      </c>
      <c r="Z19" s="2">
        <f t="shared" si="0"/>
        <v>0</v>
      </c>
      <c r="AA19" s="2">
        <f t="shared" si="0"/>
        <v>0</v>
      </c>
      <c r="AB19" s="2">
        <f t="shared" si="1"/>
        <v>1</v>
      </c>
    </row>
    <row r="20" spans="2:28" x14ac:dyDescent="0.25">
      <c r="B20" s="75">
        <v>41334</v>
      </c>
      <c r="C20" s="65">
        <v>-18.181818181818183</v>
      </c>
      <c r="D20" s="65">
        <v>-27.27272727272727</v>
      </c>
      <c r="E20" s="65">
        <v>-31.818181818181817</v>
      </c>
      <c r="F20" s="76">
        <v>-40.909090909090914</v>
      </c>
      <c r="G20" s="65">
        <v>-18.75</v>
      </c>
      <c r="H20" s="65">
        <v>-25</v>
      </c>
      <c r="I20" s="65">
        <v>-18.75</v>
      </c>
      <c r="J20" s="76">
        <v>-25</v>
      </c>
      <c r="K20" s="65">
        <v>-42.857142857142854</v>
      </c>
      <c r="L20" s="65">
        <v>-42.857142857142854</v>
      </c>
      <c r="M20" s="65">
        <v>-42.857142857142854</v>
      </c>
      <c r="N20" s="65">
        <v>-28.571428571428569</v>
      </c>
      <c r="P20" s="2">
        <f t="shared" si="0"/>
        <v>1</v>
      </c>
      <c r="Q20" s="2">
        <f t="shared" si="0"/>
        <v>1</v>
      </c>
      <c r="R20" s="2">
        <f t="shared" si="0"/>
        <v>1</v>
      </c>
      <c r="S20" s="2">
        <f t="shared" si="0"/>
        <v>1</v>
      </c>
      <c r="T20" s="2">
        <f t="shared" si="0"/>
        <v>1</v>
      </c>
      <c r="U20" s="2">
        <f t="shared" si="0"/>
        <v>1</v>
      </c>
      <c r="V20" s="2">
        <f t="shared" si="0"/>
        <v>1</v>
      </c>
      <c r="W20" s="2">
        <f t="shared" si="0"/>
        <v>1</v>
      </c>
      <c r="X20" s="2">
        <f t="shared" si="0"/>
        <v>1</v>
      </c>
      <c r="Y20" s="2">
        <f t="shared" si="0"/>
        <v>1</v>
      </c>
      <c r="Z20" s="2">
        <f t="shared" si="0"/>
        <v>1</v>
      </c>
      <c r="AA20" s="2">
        <f t="shared" si="0"/>
        <v>1</v>
      </c>
      <c r="AB20" s="2">
        <f t="shared" si="1"/>
        <v>12</v>
      </c>
    </row>
    <row r="21" spans="2:28" x14ac:dyDescent="0.25">
      <c r="B21" s="75">
        <v>41426</v>
      </c>
      <c r="C21" s="65">
        <v>0</v>
      </c>
      <c r="D21" s="65">
        <v>10.526315789473683</v>
      </c>
      <c r="E21" s="65">
        <v>5.2631578947368416</v>
      </c>
      <c r="F21" s="76">
        <v>5.2631578947368416</v>
      </c>
      <c r="G21" s="65">
        <v>-6.666666666666667</v>
      </c>
      <c r="H21" s="65">
        <v>-20</v>
      </c>
      <c r="I21" s="65">
        <v>-33.333333333333329</v>
      </c>
      <c r="J21" s="76">
        <v>-13.333333333333334</v>
      </c>
      <c r="K21" s="65">
        <v>-42.857142857142854</v>
      </c>
      <c r="L21" s="65">
        <v>-28.571428571428569</v>
      </c>
      <c r="M21" s="65">
        <v>-28.571428571428569</v>
      </c>
      <c r="N21" s="65">
        <v>-57.142857142857139</v>
      </c>
      <c r="P21" s="2">
        <f t="shared" si="0"/>
        <v>0</v>
      </c>
      <c r="Q21" s="2">
        <f t="shared" si="0"/>
        <v>0</v>
      </c>
      <c r="R21" s="2">
        <f t="shared" si="0"/>
        <v>0</v>
      </c>
      <c r="S21" s="2">
        <f t="shared" si="0"/>
        <v>0</v>
      </c>
      <c r="T21" s="2">
        <f t="shared" si="0"/>
        <v>1</v>
      </c>
      <c r="U21" s="2">
        <f t="shared" si="0"/>
        <v>1</v>
      </c>
      <c r="V21" s="2">
        <f t="shared" si="0"/>
        <v>1</v>
      </c>
      <c r="W21" s="2">
        <f t="shared" si="0"/>
        <v>1</v>
      </c>
      <c r="X21" s="2">
        <f t="shared" si="0"/>
        <v>1</v>
      </c>
      <c r="Y21" s="2">
        <f t="shared" si="0"/>
        <v>1</v>
      </c>
      <c r="Z21" s="2">
        <f t="shared" si="0"/>
        <v>1</v>
      </c>
      <c r="AA21" s="2">
        <f t="shared" si="0"/>
        <v>1</v>
      </c>
      <c r="AB21" s="2">
        <f t="shared" si="1"/>
        <v>8</v>
      </c>
    </row>
    <row r="22" spans="2:28" x14ac:dyDescent="0.25">
      <c r="B22" s="75">
        <v>41518</v>
      </c>
      <c r="C22" s="65">
        <v>0</v>
      </c>
      <c r="D22" s="65">
        <v>4.7619047619047619</v>
      </c>
      <c r="E22" s="65">
        <v>23.809523809523807</v>
      </c>
      <c r="F22" s="76">
        <v>9.5238095238095237</v>
      </c>
      <c r="G22" s="65">
        <v>-17.647058823529413</v>
      </c>
      <c r="H22" s="65">
        <v>-23.52941176470588</v>
      </c>
      <c r="I22" s="65">
        <v>-17.647058823529413</v>
      </c>
      <c r="J22" s="76">
        <v>-17.647058823529413</v>
      </c>
      <c r="K22" s="65">
        <v>0</v>
      </c>
      <c r="L22" s="65">
        <v>0</v>
      </c>
      <c r="M22" s="65">
        <v>-14.285714285714285</v>
      </c>
      <c r="N22" s="65">
        <v>-28.571428571428569</v>
      </c>
      <c r="P22" s="2">
        <f t="shared" si="0"/>
        <v>0</v>
      </c>
      <c r="Q22" s="2">
        <f t="shared" si="0"/>
        <v>0</v>
      </c>
      <c r="R22" s="2">
        <f t="shared" si="0"/>
        <v>0</v>
      </c>
      <c r="S22" s="2">
        <f t="shared" si="0"/>
        <v>0</v>
      </c>
      <c r="T22" s="2">
        <f t="shared" si="0"/>
        <v>1</v>
      </c>
      <c r="U22" s="2">
        <f t="shared" si="0"/>
        <v>1</v>
      </c>
      <c r="V22" s="2">
        <f t="shared" si="0"/>
        <v>1</v>
      </c>
      <c r="W22" s="2">
        <f t="shared" si="0"/>
        <v>1</v>
      </c>
      <c r="X22" s="2">
        <f t="shared" si="0"/>
        <v>0</v>
      </c>
      <c r="Y22" s="2">
        <f t="shared" si="0"/>
        <v>0</v>
      </c>
      <c r="Z22" s="2">
        <f t="shared" si="0"/>
        <v>1</v>
      </c>
      <c r="AA22" s="2">
        <f t="shared" si="0"/>
        <v>1</v>
      </c>
      <c r="AB22" s="2">
        <f t="shared" si="1"/>
        <v>6</v>
      </c>
    </row>
    <row r="23" spans="2:28" x14ac:dyDescent="0.25">
      <c r="B23" s="75">
        <v>41609</v>
      </c>
      <c r="C23" s="65">
        <v>16.666666666666664</v>
      </c>
      <c r="D23" s="65">
        <v>16.666666666666664</v>
      </c>
      <c r="E23" s="65">
        <v>38.888888888888893</v>
      </c>
      <c r="F23" s="76">
        <v>11.111111111111111</v>
      </c>
      <c r="G23" s="65">
        <v>28.571428571428569</v>
      </c>
      <c r="H23" s="65">
        <v>57.142857142857139</v>
      </c>
      <c r="I23" s="65">
        <v>42.857142857142854</v>
      </c>
      <c r="J23" s="76">
        <v>7.1428571428571423</v>
      </c>
      <c r="K23" s="65">
        <v>14.285714285714285</v>
      </c>
      <c r="L23" s="65">
        <v>0</v>
      </c>
      <c r="M23" s="65">
        <v>0</v>
      </c>
      <c r="N23" s="65">
        <v>-28.571428571428569</v>
      </c>
      <c r="P23" s="2">
        <f t="shared" si="0"/>
        <v>0</v>
      </c>
      <c r="Q23" s="2">
        <f t="shared" si="0"/>
        <v>0</v>
      </c>
      <c r="R23" s="2">
        <f t="shared" si="0"/>
        <v>0</v>
      </c>
      <c r="S23" s="2">
        <f t="shared" si="0"/>
        <v>0</v>
      </c>
      <c r="T23" s="2">
        <f t="shared" si="0"/>
        <v>0</v>
      </c>
      <c r="U23" s="2">
        <f t="shared" si="0"/>
        <v>0</v>
      </c>
      <c r="V23" s="2">
        <f t="shared" si="0"/>
        <v>0</v>
      </c>
      <c r="W23" s="2">
        <f t="shared" si="0"/>
        <v>0</v>
      </c>
      <c r="X23" s="2">
        <f t="shared" si="0"/>
        <v>0</v>
      </c>
      <c r="Y23" s="2">
        <f t="shared" si="0"/>
        <v>0</v>
      </c>
      <c r="Z23" s="2">
        <f t="shared" si="0"/>
        <v>0</v>
      </c>
      <c r="AA23" s="2">
        <f t="shared" si="0"/>
        <v>1</v>
      </c>
      <c r="AB23" s="2">
        <f t="shared" si="1"/>
        <v>1</v>
      </c>
    </row>
    <row r="24" spans="2:28" x14ac:dyDescent="0.25">
      <c r="B24" s="75">
        <v>41699</v>
      </c>
      <c r="C24" s="65">
        <v>-21.052631578947366</v>
      </c>
      <c r="D24" s="65">
        <v>0</v>
      </c>
      <c r="E24" s="65">
        <v>-15.789473684210526</v>
      </c>
      <c r="F24" s="76">
        <v>-15.789473684210526</v>
      </c>
      <c r="G24" s="65">
        <v>0</v>
      </c>
      <c r="H24" s="65">
        <v>0</v>
      </c>
      <c r="I24" s="65">
        <v>-10</v>
      </c>
      <c r="J24" s="76">
        <v>-30</v>
      </c>
      <c r="K24" s="65">
        <v>16.666666666666664</v>
      </c>
      <c r="L24" s="65">
        <v>0</v>
      </c>
      <c r="M24" s="65">
        <v>-33.333333333333329</v>
      </c>
      <c r="N24" s="65">
        <v>-66.666666666666657</v>
      </c>
      <c r="P24" s="2">
        <f t="shared" si="0"/>
        <v>1</v>
      </c>
      <c r="Q24" s="2">
        <f t="shared" si="0"/>
        <v>0</v>
      </c>
      <c r="R24" s="2">
        <f t="shared" si="0"/>
        <v>1</v>
      </c>
      <c r="S24" s="2">
        <f t="shared" si="0"/>
        <v>1</v>
      </c>
      <c r="T24" s="2">
        <f t="shared" si="0"/>
        <v>0</v>
      </c>
      <c r="U24" s="2">
        <f t="shared" si="0"/>
        <v>0</v>
      </c>
      <c r="V24" s="2">
        <f t="shared" si="0"/>
        <v>1</v>
      </c>
      <c r="W24" s="2">
        <f t="shared" si="0"/>
        <v>1</v>
      </c>
      <c r="X24" s="2">
        <f t="shared" si="0"/>
        <v>0</v>
      </c>
      <c r="Y24" s="2">
        <f t="shared" si="0"/>
        <v>0</v>
      </c>
      <c r="Z24" s="2">
        <f t="shared" si="0"/>
        <v>1</v>
      </c>
      <c r="AA24" s="2">
        <f t="shared" si="0"/>
        <v>1</v>
      </c>
      <c r="AB24" s="2">
        <f t="shared" si="1"/>
        <v>7</v>
      </c>
    </row>
    <row r="25" spans="2:28" x14ac:dyDescent="0.25">
      <c r="B25" s="75">
        <v>41791</v>
      </c>
      <c r="C25" s="65">
        <v>-5.5555555555555554</v>
      </c>
      <c r="D25" s="65">
        <v>5.5555555555555554</v>
      </c>
      <c r="E25" s="65">
        <v>11.111111111111111</v>
      </c>
      <c r="F25" s="76">
        <v>11.111111111111111</v>
      </c>
      <c r="G25" s="65">
        <v>-18.181818181818183</v>
      </c>
      <c r="H25" s="65">
        <v>18.181818181818183</v>
      </c>
      <c r="I25" s="65">
        <v>54.54545454545454</v>
      </c>
      <c r="J25" s="76">
        <v>36.363636363636367</v>
      </c>
      <c r="K25" s="65">
        <v>0</v>
      </c>
      <c r="L25" s="65">
        <v>0</v>
      </c>
      <c r="M25" s="65">
        <v>-20</v>
      </c>
      <c r="N25" s="65">
        <v>-20</v>
      </c>
      <c r="P25" s="2">
        <f t="shared" si="0"/>
        <v>1</v>
      </c>
      <c r="Q25" s="2">
        <f t="shared" si="0"/>
        <v>0</v>
      </c>
      <c r="R25" s="2">
        <f t="shared" si="0"/>
        <v>0</v>
      </c>
      <c r="S25" s="2">
        <f t="shared" si="0"/>
        <v>0</v>
      </c>
      <c r="T25" s="2">
        <f t="shared" si="0"/>
        <v>1</v>
      </c>
      <c r="U25" s="2">
        <f t="shared" si="0"/>
        <v>0</v>
      </c>
      <c r="V25" s="2">
        <f t="shared" si="0"/>
        <v>0</v>
      </c>
      <c r="W25" s="2">
        <f t="shared" si="0"/>
        <v>0</v>
      </c>
      <c r="X25" s="2">
        <f t="shared" si="0"/>
        <v>0</v>
      </c>
      <c r="Y25" s="2">
        <f t="shared" si="0"/>
        <v>0</v>
      </c>
      <c r="Z25" s="2">
        <f t="shared" si="0"/>
        <v>1</v>
      </c>
      <c r="AA25" s="2">
        <f t="shared" si="0"/>
        <v>1</v>
      </c>
      <c r="AB25" s="2">
        <f t="shared" si="1"/>
        <v>4</v>
      </c>
    </row>
    <row r="26" spans="2:28" x14ac:dyDescent="0.25">
      <c r="B26" s="75">
        <v>41883</v>
      </c>
      <c r="C26" s="65">
        <v>0</v>
      </c>
      <c r="D26" s="65">
        <v>25</v>
      </c>
      <c r="E26" s="65">
        <v>25</v>
      </c>
      <c r="F26" s="76">
        <v>12.5</v>
      </c>
      <c r="G26" s="65">
        <v>7.1428571428571423</v>
      </c>
      <c r="H26" s="65">
        <v>14.285714285714285</v>
      </c>
      <c r="I26" s="65">
        <v>35.714285714285715</v>
      </c>
      <c r="J26" s="76">
        <v>14.285714285714285</v>
      </c>
      <c r="K26" s="65">
        <v>-50</v>
      </c>
      <c r="L26" s="65">
        <v>-25</v>
      </c>
      <c r="M26" s="65">
        <v>-25</v>
      </c>
      <c r="N26" s="65">
        <v>-75</v>
      </c>
      <c r="P26" s="2">
        <f t="shared" si="0"/>
        <v>0</v>
      </c>
      <c r="Q26" s="2">
        <f t="shared" si="0"/>
        <v>0</v>
      </c>
      <c r="R26" s="2">
        <f t="shared" si="0"/>
        <v>0</v>
      </c>
      <c r="S26" s="2">
        <f t="shared" ref="S26:AA32" si="2">+IF(F26&lt;0,1,0)</f>
        <v>0</v>
      </c>
      <c r="T26" s="2">
        <f t="shared" si="2"/>
        <v>0</v>
      </c>
      <c r="U26" s="2">
        <f t="shared" si="2"/>
        <v>0</v>
      </c>
      <c r="V26" s="2">
        <f t="shared" si="2"/>
        <v>0</v>
      </c>
      <c r="W26" s="2">
        <f t="shared" si="2"/>
        <v>0</v>
      </c>
      <c r="X26" s="2">
        <f t="shared" si="2"/>
        <v>1</v>
      </c>
      <c r="Y26" s="2">
        <f t="shared" si="2"/>
        <v>1</v>
      </c>
      <c r="Z26" s="2">
        <f t="shared" si="2"/>
        <v>1</v>
      </c>
      <c r="AA26" s="2">
        <f t="shared" si="2"/>
        <v>1</v>
      </c>
      <c r="AB26" s="2">
        <f t="shared" si="1"/>
        <v>4</v>
      </c>
    </row>
    <row r="27" spans="2:28" x14ac:dyDescent="0.25">
      <c r="B27" s="75">
        <v>41974</v>
      </c>
      <c r="C27" s="65">
        <v>23.076923076923077</v>
      </c>
      <c r="D27" s="65">
        <v>15.384615384615385</v>
      </c>
      <c r="E27" s="65">
        <v>15.384615384615385</v>
      </c>
      <c r="F27" s="76">
        <v>38.461538461538467</v>
      </c>
      <c r="G27" s="65">
        <v>-11.111111111111111</v>
      </c>
      <c r="H27" s="65">
        <v>-11.111111111111111</v>
      </c>
      <c r="I27" s="65">
        <v>-11.111111111111111</v>
      </c>
      <c r="J27" s="76">
        <v>-11.111111111111111</v>
      </c>
      <c r="K27" s="65">
        <v>-25</v>
      </c>
      <c r="L27" s="65">
        <v>-75</v>
      </c>
      <c r="M27" s="65">
        <v>-75</v>
      </c>
      <c r="N27" s="65">
        <v>-75</v>
      </c>
      <c r="P27" s="2">
        <f t="shared" ref="P27:R32" si="3">+IF(C27&lt;0,1,0)</f>
        <v>0</v>
      </c>
      <c r="Q27" s="2">
        <f t="shared" si="3"/>
        <v>0</v>
      </c>
      <c r="R27" s="2">
        <f t="shared" si="3"/>
        <v>0</v>
      </c>
      <c r="S27" s="2">
        <f t="shared" si="2"/>
        <v>0</v>
      </c>
      <c r="T27" s="2">
        <f t="shared" si="2"/>
        <v>1</v>
      </c>
      <c r="U27" s="2">
        <f t="shared" si="2"/>
        <v>1</v>
      </c>
      <c r="V27" s="2">
        <f t="shared" si="2"/>
        <v>1</v>
      </c>
      <c r="W27" s="2">
        <f t="shared" si="2"/>
        <v>1</v>
      </c>
      <c r="X27" s="2">
        <f t="shared" si="2"/>
        <v>1</v>
      </c>
      <c r="Y27" s="2">
        <f t="shared" si="2"/>
        <v>1</v>
      </c>
      <c r="Z27" s="2">
        <f t="shared" si="2"/>
        <v>1</v>
      </c>
      <c r="AA27" s="2">
        <f t="shared" si="2"/>
        <v>1</v>
      </c>
      <c r="AB27" s="2">
        <f t="shared" si="1"/>
        <v>8</v>
      </c>
    </row>
    <row r="28" spans="2:28" x14ac:dyDescent="0.25">
      <c r="B28" s="75">
        <v>42064</v>
      </c>
      <c r="C28" s="65">
        <v>6.666666666666667</v>
      </c>
      <c r="D28" s="65">
        <v>20</v>
      </c>
      <c r="E28" s="65">
        <v>13.333333333333334</v>
      </c>
      <c r="F28" s="76">
        <v>33.333333333333329</v>
      </c>
      <c r="G28" s="77">
        <v>0</v>
      </c>
      <c r="H28" s="77">
        <v>-11.111111111111111</v>
      </c>
      <c r="I28" s="77">
        <v>-22.222222222222221</v>
      </c>
      <c r="J28" s="78">
        <v>-22.222222222222221</v>
      </c>
      <c r="K28" s="77">
        <v>25</v>
      </c>
      <c r="L28" s="77">
        <v>25</v>
      </c>
      <c r="M28" s="77">
        <v>0</v>
      </c>
      <c r="N28" s="77">
        <v>-75</v>
      </c>
      <c r="P28" s="2">
        <f t="shared" si="3"/>
        <v>0</v>
      </c>
      <c r="Q28" s="2">
        <f t="shared" si="3"/>
        <v>0</v>
      </c>
      <c r="R28" s="2">
        <f t="shared" si="3"/>
        <v>0</v>
      </c>
      <c r="S28" s="2">
        <f t="shared" si="2"/>
        <v>0</v>
      </c>
      <c r="T28" s="2">
        <f t="shared" si="2"/>
        <v>0</v>
      </c>
      <c r="U28" s="2">
        <f t="shared" si="2"/>
        <v>1</v>
      </c>
      <c r="V28" s="2">
        <f t="shared" si="2"/>
        <v>1</v>
      </c>
      <c r="W28" s="2">
        <f t="shared" si="2"/>
        <v>1</v>
      </c>
      <c r="X28" s="2">
        <f t="shared" si="2"/>
        <v>0</v>
      </c>
      <c r="Y28" s="2">
        <f t="shared" si="2"/>
        <v>0</v>
      </c>
      <c r="Z28" s="2">
        <f t="shared" si="2"/>
        <v>0</v>
      </c>
      <c r="AA28" s="2">
        <f t="shared" si="2"/>
        <v>1</v>
      </c>
      <c r="AB28" s="2">
        <f t="shared" si="1"/>
        <v>4</v>
      </c>
    </row>
    <row r="29" spans="2:28" x14ac:dyDescent="0.25">
      <c r="B29" s="75">
        <v>42156</v>
      </c>
      <c r="C29" s="65">
        <v>-5.8823529411764701</v>
      </c>
      <c r="D29" s="65">
        <v>0</v>
      </c>
      <c r="E29" s="65">
        <v>5.8823529411764701</v>
      </c>
      <c r="F29" s="76">
        <v>11.76470588235294</v>
      </c>
      <c r="G29" s="77">
        <v>7.1428571428571423</v>
      </c>
      <c r="H29" s="77">
        <v>7.1428571428571423</v>
      </c>
      <c r="I29" s="77">
        <v>-7.1428571428571423</v>
      </c>
      <c r="J29" s="78">
        <v>-28.571428571428569</v>
      </c>
      <c r="K29" s="77">
        <v>-40</v>
      </c>
      <c r="L29" s="77">
        <v>-60</v>
      </c>
      <c r="M29" s="77">
        <v>-40</v>
      </c>
      <c r="N29" s="77">
        <v>-60</v>
      </c>
      <c r="P29" s="2">
        <f t="shared" si="3"/>
        <v>1</v>
      </c>
      <c r="Q29" s="2">
        <f t="shared" si="3"/>
        <v>0</v>
      </c>
      <c r="R29" s="2">
        <f t="shared" si="3"/>
        <v>0</v>
      </c>
      <c r="S29" s="2">
        <f t="shared" si="2"/>
        <v>0</v>
      </c>
      <c r="T29" s="2">
        <f t="shared" si="2"/>
        <v>0</v>
      </c>
      <c r="U29" s="2">
        <f t="shared" si="2"/>
        <v>0</v>
      </c>
      <c r="V29" s="2">
        <f t="shared" si="2"/>
        <v>1</v>
      </c>
      <c r="W29" s="2">
        <f t="shared" si="2"/>
        <v>1</v>
      </c>
      <c r="X29" s="2">
        <f t="shared" si="2"/>
        <v>1</v>
      </c>
      <c r="Y29" s="2">
        <f t="shared" si="2"/>
        <v>1</v>
      </c>
      <c r="Z29" s="2">
        <f t="shared" si="2"/>
        <v>1</v>
      </c>
      <c r="AA29" s="2">
        <f t="shared" si="2"/>
        <v>1</v>
      </c>
      <c r="AB29" s="2">
        <f t="shared" si="1"/>
        <v>7</v>
      </c>
    </row>
    <row r="30" spans="2:28" x14ac:dyDescent="0.25">
      <c r="B30" s="75">
        <v>42248</v>
      </c>
      <c r="C30" s="65">
        <v>0</v>
      </c>
      <c r="D30" s="65">
        <v>21.428571428571427</v>
      </c>
      <c r="E30" s="65">
        <v>14.285714285714285</v>
      </c>
      <c r="F30" s="76">
        <v>28.571428571428569</v>
      </c>
      <c r="G30" s="77">
        <v>7.6923076923076925</v>
      </c>
      <c r="H30" s="77">
        <v>-7.6923076923076925</v>
      </c>
      <c r="I30" s="77">
        <v>-7.6923076923076925</v>
      </c>
      <c r="J30" s="78">
        <v>7.6923076923076925</v>
      </c>
      <c r="K30" s="77">
        <v>0</v>
      </c>
      <c r="L30" s="77">
        <v>-20</v>
      </c>
      <c r="M30" s="77">
        <v>0</v>
      </c>
      <c r="N30" s="77">
        <v>-40</v>
      </c>
      <c r="P30" s="2">
        <f t="shared" si="3"/>
        <v>0</v>
      </c>
      <c r="Q30" s="2">
        <f t="shared" si="3"/>
        <v>0</v>
      </c>
      <c r="R30" s="2">
        <f t="shared" si="3"/>
        <v>0</v>
      </c>
      <c r="S30" s="2">
        <f t="shared" si="2"/>
        <v>0</v>
      </c>
      <c r="T30" s="2">
        <f t="shared" si="2"/>
        <v>0</v>
      </c>
      <c r="U30" s="2">
        <f t="shared" si="2"/>
        <v>1</v>
      </c>
      <c r="V30" s="2">
        <f t="shared" si="2"/>
        <v>1</v>
      </c>
      <c r="W30" s="2">
        <f t="shared" si="2"/>
        <v>0</v>
      </c>
      <c r="X30" s="2">
        <f t="shared" si="2"/>
        <v>0</v>
      </c>
      <c r="Y30" s="2">
        <f t="shared" si="2"/>
        <v>1</v>
      </c>
      <c r="Z30" s="2">
        <f t="shared" si="2"/>
        <v>0</v>
      </c>
      <c r="AA30" s="2">
        <f t="shared" si="2"/>
        <v>1</v>
      </c>
      <c r="AB30" s="2">
        <f t="shared" si="1"/>
        <v>4</v>
      </c>
    </row>
    <row r="31" spans="2:28" x14ac:dyDescent="0.25">
      <c r="B31" s="75">
        <v>42339</v>
      </c>
      <c r="C31" s="65">
        <v>0</v>
      </c>
      <c r="D31" s="65">
        <v>13.333333333333334</v>
      </c>
      <c r="E31" s="65">
        <v>20</v>
      </c>
      <c r="F31" s="76">
        <v>53.333333333333336</v>
      </c>
      <c r="G31" s="77">
        <v>9.0909090909090917</v>
      </c>
      <c r="H31" s="77">
        <v>18.181818181818183</v>
      </c>
      <c r="I31" s="77">
        <v>0</v>
      </c>
      <c r="J31" s="78">
        <v>9.0909090909090917</v>
      </c>
      <c r="K31" s="77">
        <v>0</v>
      </c>
      <c r="L31" s="77">
        <v>40</v>
      </c>
      <c r="M31" s="77">
        <v>-20</v>
      </c>
      <c r="N31" s="77">
        <v>-40</v>
      </c>
      <c r="O31" s="65"/>
      <c r="P31" s="2">
        <f t="shared" si="3"/>
        <v>0</v>
      </c>
      <c r="Q31" s="2">
        <f t="shared" si="3"/>
        <v>0</v>
      </c>
      <c r="R31" s="2">
        <f t="shared" si="3"/>
        <v>0</v>
      </c>
      <c r="S31" s="2">
        <f t="shared" si="2"/>
        <v>0</v>
      </c>
      <c r="T31" s="2">
        <f t="shared" si="2"/>
        <v>0</v>
      </c>
      <c r="U31" s="2">
        <f t="shared" si="2"/>
        <v>0</v>
      </c>
      <c r="V31" s="2">
        <f t="shared" si="2"/>
        <v>0</v>
      </c>
      <c r="W31" s="2">
        <f t="shared" si="2"/>
        <v>0</v>
      </c>
      <c r="X31" s="2">
        <f t="shared" si="2"/>
        <v>0</v>
      </c>
      <c r="Y31" s="2">
        <f t="shared" si="2"/>
        <v>0</v>
      </c>
      <c r="Z31" s="2">
        <f t="shared" si="2"/>
        <v>1</v>
      </c>
      <c r="AA31" s="2">
        <f t="shared" si="2"/>
        <v>1</v>
      </c>
      <c r="AB31" s="2">
        <f t="shared" si="1"/>
        <v>2</v>
      </c>
    </row>
    <row r="32" spans="2:28" x14ac:dyDescent="0.25">
      <c r="B32" s="75">
        <v>42430</v>
      </c>
      <c r="C32" s="65">
        <v>-31.25</v>
      </c>
      <c r="D32" s="65">
        <v>-18.75</v>
      </c>
      <c r="E32" s="65">
        <v>-25</v>
      </c>
      <c r="F32" s="76">
        <v>-25</v>
      </c>
      <c r="G32" s="77">
        <v>-11.111111111111111</v>
      </c>
      <c r="H32" s="77">
        <v>-33.333333333333329</v>
      </c>
      <c r="I32" s="77">
        <v>-33.333333333333329</v>
      </c>
      <c r="J32" s="78">
        <v>-22.222222222222221</v>
      </c>
      <c r="K32" s="77">
        <v>-40</v>
      </c>
      <c r="L32" s="77">
        <v>-60</v>
      </c>
      <c r="M32" s="77">
        <v>-40</v>
      </c>
      <c r="N32" s="77">
        <v>-60</v>
      </c>
      <c r="O32" s="65"/>
      <c r="P32" s="2">
        <f t="shared" si="3"/>
        <v>1</v>
      </c>
      <c r="Q32" s="2">
        <f t="shared" si="3"/>
        <v>1</v>
      </c>
      <c r="R32" s="2">
        <f t="shared" si="3"/>
        <v>1</v>
      </c>
      <c r="S32" s="2">
        <f t="shared" si="2"/>
        <v>1</v>
      </c>
      <c r="T32" s="2">
        <f t="shared" si="2"/>
        <v>1</v>
      </c>
      <c r="U32" s="2">
        <f t="shared" si="2"/>
        <v>1</v>
      </c>
      <c r="V32" s="2">
        <f t="shared" si="2"/>
        <v>1</v>
      </c>
      <c r="W32" s="2">
        <f t="shared" si="2"/>
        <v>1</v>
      </c>
      <c r="X32" s="2">
        <f t="shared" si="2"/>
        <v>1</v>
      </c>
      <c r="Y32" s="2">
        <f t="shared" si="2"/>
        <v>1</v>
      </c>
      <c r="Z32" s="2">
        <f t="shared" si="2"/>
        <v>1</v>
      </c>
      <c r="AA32" s="2">
        <f t="shared" si="2"/>
        <v>1</v>
      </c>
      <c r="AB32" s="2">
        <f t="shared" si="1"/>
        <v>12</v>
      </c>
    </row>
    <row r="33" spans="1:14" x14ac:dyDescent="0.25">
      <c r="B33" s="75">
        <v>42522</v>
      </c>
      <c r="C33" s="65">
        <v>5.5555555555555554</v>
      </c>
      <c r="D33" s="65">
        <v>11.111111111111111</v>
      </c>
      <c r="E33" s="65">
        <v>-11.111111111111111</v>
      </c>
      <c r="F33" s="76">
        <v>-16.666666666666664</v>
      </c>
      <c r="G33" s="77">
        <v>-10</v>
      </c>
      <c r="H33" s="77">
        <v>-10</v>
      </c>
      <c r="I33" s="77">
        <v>0</v>
      </c>
      <c r="J33" s="78">
        <v>-10</v>
      </c>
      <c r="K33" s="77">
        <v>0</v>
      </c>
      <c r="L33" s="77">
        <v>0</v>
      </c>
      <c r="M33" s="77">
        <v>0</v>
      </c>
      <c r="N33" s="77">
        <v>-40</v>
      </c>
    </row>
    <row r="34" spans="1:14" x14ac:dyDescent="0.25">
      <c r="B34" s="75">
        <v>42614</v>
      </c>
      <c r="C34" s="65">
        <v>-6.666666666666667</v>
      </c>
      <c r="D34" s="65">
        <v>-6.666666666666667</v>
      </c>
      <c r="E34" s="65">
        <v>-20</v>
      </c>
      <c r="F34" s="76">
        <v>-33.333333333333329</v>
      </c>
      <c r="G34" s="77">
        <v>-25</v>
      </c>
      <c r="H34" s="77">
        <v>-37.5</v>
      </c>
      <c r="I34" s="77">
        <v>-37.5</v>
      </c>
      <c r="J34" s="132">
        <v>-50</v>
      </c>
      <c r="K34" s="77">
        <v>-25</v>
      </c>
      <c r="L34" s="77">
        <v>-25</v>
      </c>
      <c r="M34" s="77">
        <v>-25</v>
      </c>
      <c r="N34" s="77">
        <v>-50</v>
      </c>
    </row>
    <row r="35" spans="1:14" x14ac:dyDescent="0.25">
      <c r="B35" s="75">
        <v>42705</v>
      </c>
      <c r="C35" s="65">
        <v>20</v>
      </c>
      <c r="D35" s="65">
        <v>13.333333333333334</v>
      </c>
      <c r="E35" s="65">
        <v>13.333333333333334</v>
      </c>
      <c r="F35" s="76">
        <v>-13.333333333333334</v>
      </c>
      <c r="G35" s="77">
        <v>10</v>
      </c>
      <c r="H35" s="77">
        <v>20</v>
      </c>
      <c r="I35" s="77">
        <v>0</v>
      </c>
      <c r="J35" s="132">
        <v>-20</v>
      </c>
      <c r="K35" s="77">
        <v>-40</v>
      </c>
      <c r="L35" s="77">
        <v>-60</v>
      </c>
      <c r="M35" s="77">
        <v>-60</v>
      </c>
      <c r="N35" s="77">
        <v>-40</v>
      </c>
    </row>
    <row r="36" spans="1:14" x14ac:dyDescent="0.25">
      <c r="B36" s="75">
        <v>42795</v>
      </c>
      <c r="C36" s="65">
        <v>-6.666666666666667</v>
      </c>
      <c r="D36" s="65">
        <v>-46.666666666666664</v>
      </c>
      <c r="E36" s="65">
        <v>-20</v>
      </c>
      <c r="F36" s="76">
        <v>-33.333333333333329</v>
      </c>
      <c r="G36" s="77">
        <v>-10</v>
      </c>
      <c r="H36" s="77">
        <v>-10</v>
      </c>
      <c r="I36" s="77">
        <v>-20</v>
      </c>
      <c r="J36" s="132">
        <v>-30</v>
      </c>
      <c r="K36" s="77">
        <v>0</v>
      </c>
      <c r="L36" s="77">
        <v>-60</v>
      </c>
      <c r="M36" s="77">
        <v>-60</v>
      </c>
      <c r="N36" s="77">
        <v>-60</v>
      </c>
    </row>
    <row r="37" spans="1:14" x14ac:dyDescent="0.25">
      <c r="B37" s="75">
        <v>42887</v>
      </c>
      <c r="C37" s="65">
        <v>-23.52941176470588</v>
      </c>
      <c r="D37" s="65">
        <v>-5.8823529411764701</v>
      </c>
      <c r="E37" s="65">
        <v>5.8823529411764701</v>
      </c>
      <c r="F37" s="76">
        <v>-11.76470588235294</v>
      </c>
      <c r="G37" s="77">
        <v>-10</v>
      </c>
      <c r="H37" s="77">
        <v>-20</v>
      </c>
      <c r="I37" s="77">
        <v>-50</v>
      </c>
      <c r="J37" s="132">
        <v>-60</v>
      </c>
      <c r="K37" s="77">
        <v>40</v>
      </c>
      <c r="L37" s="77">
        <v>20</v>
      </c>
      <c r="M37" s="77">
        <v>20</v>
      </c>
      <c r="N37" s="77">
        <v>-20</v>
      </c>
    </row>
    <row r="38" spans="1:14" x14ac:dyDescent="0.25">
      <c r="B38" s="75">
        <v>42979</v>
      </c>
      <c r="C38" s="65">
        <v>0</v>
      </c>
      <c r="D38" s="65">
        <v>-29.411764705882355</v>
      </c>
      <c r="E38" s="65">
        <v>-23.52941176470588</v>
      </c>
      <c r="F38" s="76">
        <v>-35.294117647058826</v>
      </c>
      <c r="G38" s="77">
        <v>0</v>
      </c>
      <c r="H38" s="77">
        <v>11.111111111111111</v>
      </c>
      <c r="I38" s="77">
        <v>-11.111111111111111</v>
      </c>
      <c r="J38" s="132">
        <v>11.111111111111111</v>
      </c>
      <c r="K38" s="124">
        <v>-66.666666666666657</v>
      </c>
      <c r="L38" s="125">
        <v>-66.666666666666657</v>
      </c>
      <c r="M38" s="126">
        <v>-33.333333333333329</v>
      </c>
      <c r="N38" s="127">
        <v>-100</v>
      </c>
    </row>
    <row r="39" spans="1:14" x14ac:dyDescent="0.25">
      <c r="B39" s="75">
        <v>43070</v>
      </c>
      <c r="C39" s="65">
        <v>0</v>
      </c>
      <c r="D39" s="65">
        <v>-18.181818181818183</v>
      </c>
      <c r="E39" s="65">
        <v>-36.363636363636367</v>
      </c>
      <c r="F39" s="76">
        <v>-18.181818181818183</v>
      </c>
      <c r="G39" s="77">
        <v>-14.285714285714285</v>
      </c>
      <c r="H39" s="77">
        <v>0</v>
      </c>
      <c r="I39" s="77">
        <v>0</v>
      </c>
      <c r="J39" s="132">
        <v>-14.285714285714285</v>
      </c>
      <c r="K39" s="128">
        <v>-50</v>
      </c>
      <c r="L39" s="128">
        <v>-50</v>
      </c>
      <c r="M39" s="128">
        <v>-50</v>
      </c>
      <c r="N39" s="128">
        <v>-75</v>
      </c>
    </row>
    <row r="40" spans="1:14" x14ac:dyDescent="0.25">
      <c r="B40" s="75">
        <v>43160</v>
      </c>
      <c r="C40" s="65">
        <v>-12.5</v>
      </c>
      <c r="D40" s="65">
        <v>-25</v>
      </c>
      <c r="E40" s="65">
        <v>-18.75</v>
      </c>
      <c r="F40" s="76">
        <v>-25</v>
      </c>
      <c r="G40" s="77">
        <v>11.111111111111111</v>
      </c>
      <c r="H40" s="77">
        <v>-11.111111111111111</v>
      </c>
      <c r="I40" s="77">
        <v>-11.111111111111111</v>
      </c>
      <c r="J40" s="132">
        <v>0</v>
      </c>
      <c r="K40" s="128">
        <v>-75</v>
      </c>
      <c r="L40" s="128">
        <v>-50</v>
      </c>
      <c r="M40" s="128">
        <v>-50</v>
      </c>
      <c r="N40" s="128">
        <v>-75</v>
      </c>
    </row>
    <row r="41" spans="1:14" x14ac:dyDescent="0.25">
      <c r="B41" s="75">
        <v>43252</v>
      </c>
      <c r="C41" s="61">
        <v>-27.27272727272727</v>
      </c>
      <c r="D41" s="61">
        <v>0</v>
      </c>
      <c r="E41" s="61">
        <v>0</v>
      </c>
      <c r="F41" s="61">
        <v>0</v>
      </c>
      <c r="G41" s="38">
        <v>25</v>
      </c>
      <c r="H41" s="38">
        <v>0</v>
      </c>
      <c r="I41" s="38">
        <v>0</v>
      </c>
      <c r="J41" s="38">
        <v>-12.5</v>
      </c>
      <c r="K41" s="38">
        <v>-75</v>
      </c>
      <c r="L41" s="38">
        <v>-75</v>
      </c>
      <c r="M41" s="38">
        <v>-50</v>
      </c>
      <c r="N41" s="38">
        <v>-75</v>
      </c>
    </row>
    <row r="42" spans="1:14" x14ac:dyDescent="0.25">
      <c r="B42" s="75">
        <v>43344</v>
      </c>
      <c r="C42" s="61">
        <v>7.6923076923076925</v>
      </c>
      <c r="D42" s="61">
        <v>-7.6923076923076925</v>
      </c>
      <c r="E42" s="61">
        <v>-15.384615384615385</v>
      </c>
      <c r="F42" s="61">
        <v>0</v>
      </c>
      <c r="G42" s="38">
        <v>0</v>
      </c>
      <c r="H42" s="38">
        <v>0</v>
      </c>
      <c r="I42" s="38">
        <v>-11.111111111111111</v>
      </c>
      <c r="J42" s="38">
        <v>11.111111111111111</v>
      </c>
      <c r="K42" s="38">
        <v>0</v>
      </c>
      <c r="L42" s="38">
        <v>0</v>
      </c>
      <c r="M42" s="38">
        <v>0</v>
      </c>
      <c r="N42" s="38">
        <v>-25</v>
      </c>
    </row>
    <row r="43" spans="1:14" x14ac:dyDescent="0.25">
      <c r="B43" s="75">
        <v>43435</v>
      </c>
      <c r="C43" s="61">
        <v>6.25</v>
      </c>
      <c r="D43" s="61">
        <v>0</v>
      </c>
      <c r="E43" s="61">
        <v>12.5</v>
      </c>
      <c r="F43" s="61">
        <v>25</v>
      </c>
      <c r="G43" s="38">
        <v>0</v>
      </c>
      <c r="H43" s="38">
        <v>-12.5</v>
      </c>
      <c r="I43" s="38">
        <v>0</v>
      </c>
      <c r="J43" s="38">
        <v>12.5</v>
      </c>
      <c r="K43" s="38">
        <v>0</v>
      </c>
      <c r="L43" s="38">
        <v>-25</v>
      </c>
      <c r="M43" s="38">
        <v>-25</v>
      </c>
      <c r="N43" s="38">
        <v>-50</v>
      </c>
    </row>
    <row r="44" spans="1:14" x14ac:dyDescent="0.25">
      <c r="B44" s="75"/>
      <c r="C44" s="61"/>
      <c r="D44" s="61"/>
      <c r="E44" s="61"/>
      <c r="F44" s="61"/>
      <c r="G44" s="38"/>
      <c r="H44" s="38"/>
      <c r="I44" s="38"/>
      <c r="J44" s="38"/>
      <c r="K44" s="38"/>
      <c r="L44" s="38"/>
      <c r="M44" s="38"/>
      <c r="N44" s="38"/>
    </row>
    <row r="45" spans="1:14" x14ac:dyDescent="0.25">
      <c r="B45" s="75"/>
      <c r="C45" s="61"/>
      <c r="D45" s="61"/>
      <c r="E45" s="61"/>
      <c r="F45" s="61"/>
      <c r="G45" s="38"/>
      <c r="H45" s="38"/>
      <c r="I45" s="38"/>
      <c r="J45" s="38"/>
      <c r="K45" s="38"/>
      <c r="L45" s="38"/>
      <c r="M45" s="38"/>
      <c r="N45" s="38"/>
    </row>
    <row r="46" spans="1:14" s="6" customFormat="1" x14ac:dyDescent="0.25">
      <c r="A46" s="2"/>
      <c r="B46" s="6" t="s">
        <v>22</v>
      </c>
    </row>
    <row r="47" spans="1:14" s="6" customFormat="1" ht="16.5" x14ac:dyDescent="0.25">
      <c r="A47" s="2"/>
      <c r="B47" s="79" t="s">
        <v>54</v>
      </c>
    </row>
    <row r="48" spans="1:14" s="6" customFormat="1" x14ac:dyDescent="0.25">
      <c r="A48" s="2"/>
    </row>
    <row r="49" spans="1:7" s="6" customFormat="1" ht="15.75" x14ac:dyDescent="0.25">
      <c r="A49" s="2"/>
      <c r="C49" s="6" t="s">
        <v>28</v>
      </c>
      <c r="G49" s="80" t="s">
        <v>29</v>
      </c>
    </row>
    <row r="50" spans="1:7" s="6" customFormat="1" x14ac:dyDescent="0.25">
      <c r="A50" s="2"/>
    </row>
    <row r="51" spans="1:7" s="6" customFormat="1" x14ac:dyDescent="0.25">
      <c r="A51" s="2"/>
    </row>
    <row r="52" spans="1:7" s="6" customFormat="1" x14ac:dyDescent="0.25">
      <c r="A52" s="2"/>
    </row>
    <row r="53" spans="1:7" s="6" customFormat="1" x14ac:dyDescent="0.25">
      <c r="A53" s="2"/>
    </row>
    <row r="54" spans="1:7" s="6" customFormat="1" x14ac:dyDescent="0.25">
      <c r="A54" s="2"/>
    </row>
    <row r="55" spans="1:7" s="6" customFormat="1" x14ac:dyDescent="0.25">
      <c r="A55" s="2"/>
    </row>
    <row r="56" spans="1:7" s="6" customFormat="1" x14ac:dyDescent="0.25">
      <c r="A56" s="2"/>
    </row>
    <row r="57" spans="1:7" s="6" customFormat="1" x14ac:dyDescent="0.25">
      <c r="A57" s="2"/>
    </row>
    <row r="58" spans="1:7" s="6" customFormat="1" x14ac:dyDescent="0.25">
      <c r="A58" s="2"/>
    </row>
    <row r="59" spans="1:7" s="6" customFormat="1" x14ac:dyDescent="0.25">
      <c r="A59" s="2"/>
    </row>
    <row r="60" spans="1:7" s="6" customFormat="1" x14ac:dyDescent="0.25">
      <c r="A60" s="2"/>
    </row>
    <row r="61" spans="1:7" s="6" customFormat="1" x14ac:dyDescent="0.25">
      <c r="A61" s="2"/>
    </row>
    <row r="62" spans="1:7" s="6" customFormat="1" x14ac:dyDescent="0.25">
      <c r="A62" s="2"/>
    </row>
    <row r="63" spans="1:7" s="6" customFormat="1" x14ac:dyDescent="0.25">
      <c r="A63" s="2"/>
    </row>
    <row r="64" spans="1:7" s="6" customFormat="1" x14ac:dyDescent="0.25">
      <c r="A64" s="2"/>
    </row>
    <row r="65" spans="1:4" s="6" customFormat="1" x14ac:dyDescent="0.25">
      <c r="A65" s="2"/>
    </row>
    <row r="66" spans="1:4" s="6" customFormat="1" x14ac:dyDescent="0.25">
      <c r="A66" s="2"/>
    </row>
    <row r="67" spans="1:4" s="6" customFormat="1" x14ac:dyDescent="0.25">
      <c r="A67" s="2"/>
    </row>
    <row r="68" spans="1:4" s="6" customFormat="1" x14ac:dyDescent="0.25">
      <c r="A68" s="2"/>
    </row>
    <row r="69" spans="1:4" s="6" customFormat="1" x14ac:dyDescent="0.25">
      <c r="A69" s="2"/>
    </row>
    <row r="70" spans="1:4" s="6" customFormat="1" x14ac:dyDescent="0.25">
      <c r="A70" s="2"/>
    </row>
    <row r="71" spans="1:4" s="6" customFormat="1" x14ac:dyDescent="0.25">
      <c r="A71" s="2"/>
    </row>
    <row r="72" spans="1:4" s="6" customFormat="1" ht="15.75" x14ac:dyDescent="0.25">
      <c r="A72" s="2"/>
      <c r="D72" s="80" t="s">
        <v>30</v>
      </c>
    </row>
    <row r="73" spans="1:4" s="6" customFormat="1" x14ac:dyDescent="0.25">
      <c r="A73" s="2"/>
    </row>
    <row r="74" spans="1:4" s="6" customFormat="1" x14ac:dyDescent="0.25">
      <c r="A74" s="2"/>
    </row>
    <row r="75" spans="1:4" s="6" customFormat="1" x14ac:dyDescent="0.25">
      <c r="A75" s="2"/>
    </row>
    <row r="76" spans="1:4" s="6" customFormat="1" x14ac:dyDescent="0.25">
      <c r="A76" s="2"/>
    </row>
    <row r="77" spans="1:4" s="6" customFormat="1" x14ac:dyDescent="0.25">
      <c r="A77" s="2"/>
    </row>
    <row r="78" spans="1:4" s="6" customFormat="1" x14ac:dyDescent="0.25">
      <c r="A78" s="2"/>
    </row>
    <row r="79" spans="1:4" s="6" customFormat="1" x14ac:dyDescent="0.25">
      <c r="A79" s="2"/>
    </row>
    <row r="80" spans="1:4" s="6" customFormat="1" x14ac:dyDescent="0.25">
      <c r="A80" s="2"/>
    </row>
    <row r="81" spans="1:2" s="6" customFormat="1" x14ac:dyDescent="0.25">
      <c r="A81" s="2"/>
    </row>
    <row r="82" spans="1:2" s="6" customFormat="1" x14ac:dyDescent="0.25">
      <c r="A82" s="2"/>
    </row>
    <row r="83" spans="1:2" s="6" customFormat="1" x14ac:dyDescent="0.25">
      <c r="A83" s="2"/>
    </row>
    <row r="84" spans="1:2" s="6" customFormat="1" x14ac:dyDescent="0.25">
      <c r="A84" s="2"/>
    </row>
    <row r="85" spans="1:2" s="6" customFormat="1" x14ac:dyDescent="0.25">
      <c r="A85" s="2"/>
    </row>
    <row r="86" spans="1:2" s="6" customFormat="1" x14ac:dyDescent="0.25">
      <c r="A86" s="2"/>
    </row>
    <row r="87" spans="1:2" s="6" customFormat="1" x14ac:dyDescent="0.25">
      <c r="A87" s="2"/>
    </row>
    <row r="88" spans="1:2" s="6" customFormat="1" x14ac:dyDescent="0.25">
      <c r="A88" s="2"/>
    </row>
    <row r="89" spans="1:2" s="6" customFormat="1" x14ac:dyDescent="0.25">
      <c r="A89" s="2"/>
    </row>
    <row r="90" spans="1:2" s="6" customFormat="1" x14ac:dyDescent="0.25">
      <c r="A90" s="2"/>
    </row>
    <row r="91" spans="1:2" s="6" customFormat="1" x14ac:dyDescent="0.25">
      <c r="A91" s="2"/>
    </row>
    <row r="92" spans="1:2" s="6" customFormat="1" x14ac:dyDescent="0.25">
      <c r="A92" s="2"/>
    </row>
    <row r="93" spans="1:2" s="6" customFormat="1" x14ac:dyDescent="0.25">
      <c r="A93" s="2"/>
      <c r="B93" s="81"/>
    </row>
    <row r="108" spans="4:4" x14ac:dyDescent="0.25">
      <c r="D108" s="2">
        <v>-0.27272727272727271</v>
      </c>
    </row>
    <row r="109" spans="4:4" x14ac:dyDescent="0.25">
      <c r="D109" s="2">
        <v>0</v>
      </c>
    </row>
    <row r="110" spans="4:4" x14ac:dyDescent="0.25">
      <c r="D110" s="2">
        <v>0</v>
      </c>
    </row>
    <row r="111" spans="4:4" x14ac:dyDescent="0.25">
      <c r="D111" s="2">
        <v>0</v>
      </c>
    </row>
  </sheetData>
  <mergeCells count="5">
    <mergeCell ref="C2:E2"/>
    <mergeCell ref="G2:I2"/>
    <mergeCell ref="C3:F3"/>
    <mergeCell ref="G3:J3"/>
    <mergeCell ref="K3:N3"/>
  </mergeCells>
  <pageMargins left="0.7" right="0.7" top="0.75" bottom="0.75" header="0.3" footer="0.3"/>
  <pageSetup scale="4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03"/>
  <sheetViews>
    <sheetView view="pageBreakPreview" topLeftCell="A111" zoomScale="85" zoomScaleNormal="55" zoomScaleSheetLayoutView="85" workbookViewId="0">
      <selection activeCell="K32" sqref="K32"/>
    </sheetView>
  </sheetViews>
  <sheetFormatPr baseColWidth="10" defaultRowHeight="15" x14ac:dyDescent="0.25"/>
  <cols>
    <col min="1" max="3" width="11.42578125" style="6"/>
    <col min="4" max="18" width="20" style="6" customWidth="1"/>
    <col min="19" max="16384" width="11.42578125" style="6"/>
  </cols>
  <sheetData>
    <row r="1" spans="2:18" hidden="1" x14ac:dyDescent="0.25">
      <c r="B1" s="6">
        <v>100</v>
      </c>
      <c r="C1" s="84" t="s">
        <v>0</v>
      </c>
      <c r="D1" s="84"/>
      <c r="E1" s="84"/>
    </row>
    <row r="2" spans="2:18" x14ac:dyDescent="0.25">
      <c r="C2" s="6" t="s">
        <v>0</v>
      </c>
      <c r="D2" s="6" t="s">
        <v>56</v>
      </c>
      <c r="E2" s="6" t="s">
        <v>74</v>
      </c>
      <c r="F2" s="6" t="s">
        <v>75</v>
      </c>
      <c r="G2" s="6" t="s">
        <v>76</v>
      </c>
      <c r="H2" s="6" t="s">
        <v>77</v>
      </c>
      <c r="I2" s="6" t="s">
        <v>78</v>
      </c>
      <c r="J2" s="6" t="s">
        <v>79</v>
      </c>
      <c r="K2" s="6" t="s">
        <v>55</v>
      </c>
      <c r="L2" s="6" t="s">
        <v>57</v>
      </c>
      <c r="M2" s="6" t="s">
        <v>80</v>
      </c>
      <c r="N2" s="6" t="s">
        <v>58</v>
      </c>
      <c r="O2" s="6" t="s">
        <v>81</v>
      </c>
      <c r="P2" s="6" t="s">
        <v>82</v>
      </c>
      <c r="Q2" s="6" t="s">
        <v>83</v>
      </c>
      <c r="R2" s="6" t="s">
        <v>15</v>
      </c>
    </row>
    <row r="3" spans="2:18" x14ac:dyDescent="0.25">
      <c r="C3" s="85">
        <v>39539</v>
      </c>
      <c r="D3" s="116">
        <v>5.7142857142857144</v>
      </c>
      <c r="K3" s="116">
        <v>11.428571428571429</v>
      </c>
      <c r="L3" s="116">
        <v>25.714285714285712</v>
      </c>
      <c r="N3" s="116">
        <v>8.5714285714285712</v>
      </c>
      <c r="P3" s="116">
        <v>4.7619047619047619</v>
      </c>
    </row>
    <row r="4" spans="2:18" x14ac:dyDescent="0.25">
      <c r="C4" s="85">
        <v>39630</v>
      </c>
      <c r="D4" s="116">
        <v>6.666666666666667</v>
      </c>
      <c r="K4" s="116">
        <v>12.888888888888889</v>
      </c>
      <c r="L4" s="116">
        <v>21.333333333333336</v>
      </c>
      <c r="N4" s="116">
        <v>5.7777777777777786</v>
      </c>
      <c r="P4" s="116">
        <v>5.7777777777777786</v>
      </c>
    </row>
    <row r="5" spans="2:18" ht="15" customHeight="1" x14ac:dyDescent="0.25">
      <c r="C5" s="85">
        <v>39722</v>
      </c>
      <c r="D5" s="116">
        <v>12.549019607843137</v>
      </c>
      <c r="K5" s="116">
        <v>11.76470588235294</v>
      </c>
      <c r="L5" s="116">
        <v>19.6078431372549</v>
      </c>
      <c r="N5" s="116">
        <v>2.3529411764705883</v>
      </c>
      <c r="P5" s="116">
        <v>6.2745098039215685</v>
      </c>
    </row>
    <row r="6" spans="2:18" x14ac:dyDescent="0.25">
      <c r="C6" s="85">
        <v>39783</v>
      </c>
      <c r="D6" s="116">
        <v>18.947496947496948</v>
      </c>
      <c r="K6" s="116">
        <v>8</v>
      </c>
      <c r="L6" s="116">
        <v>17.995115995115995</v>
      </c>
      <c r="N6" s="116">
        <v>6.7765567765567765</v>
      </c>
      <c r="P6" s="116">
        <v>5.2380952380952372</v>
      </c>
    </row>
    <row r="7" spans="2:18" x14ac:dyDescent="0.25">
      <c r="C7" s="85">
        <v>39873</v>
      </c>
      <c r="D7" s="116">
        <v>19.49776401788786</v>
      </c>
      <c r="K7" s="116">
        <v>7.7628712303634915</v>
      </c>
      <c r="L7" s="116">
        <v>14.587776631120287</v>
      </c>
      <c r="N7" s="116">
        <v>5.5555555555555554</v>
      </c>
      <c r="P7" s="116">
        <v>5.894524959742351</v>
      </c>
    </row>
    <row r="8" spans="2:18" x14ac:dyDescent="0.25">
      <c r="C8" s="85">
        <v>39965</v>
      </c>
      <c r="D8" s="116">
        <v>12.982456140350878</v>
      </c>
      <c r="E8" s="116">
        <v>2.4561403508771931</v>
      </c>
      <c r="F8" s="116">
        <v>4.2105263157894726</v>
      </c>
      <c r="G8" s="116">
        <v>11.578947368421051</v>
      </c>
      <c r="H8" s="116">
        <v>3.5087719298245612</v>
      </c>
      <c r="I8" s="116">
        <v>10.17543859649123</v>
      </c>
      <c r="J8" s="116">
        <v>4.2105263157894735</v>
      </c>
      <c r="K8" s="116">
        <v>11.92982456140351</v>
      </c>
      <c r="L8" s="116">
        <v>18.245614035087719</v>
      </c>
      <c r="M8" s="116">
        <v>1.0526315789473684</v>
      </c>
      <c r="N8" s="116">
        <v>5.6140350877192979</v>
      </c>
      <c r="O8" s="116">
        <v>6.666666666666667</v>
      </c>
      <c r="P8" s="116">
        <v>7.0175438596491224</v>
      </c>
      <c r="Q8" s="116">
        <v>0.35087719298245612</v>
      </c>
      <c r="R8" s="116">
        <v>0</v>
      </c>
    </row>
    <row r="9" spans="2:18" x14ac:dyDescent="0.25">
      <c r="C9" s="85">
        <v>40057</v>
      </c>
      <c r="D9" s="116">
        <v>18.653824102740511</v>
      </c>
      <c r="E9" s="116">
        <v>0.74074074074074081</v>
      </c>
      <c r="F9" s="116">
        <v>5.9568856782479074</v>
      </c>
      <c r="G9" s="116">
        <v>10.06994610709781</v>
      </c>
      <c r="H9" s="116">
        <v>5.8869395711500978</v>
      </c>
      <c r="I9" s="116">
        <v>9.4771241830065378</v>
      </c>
      <c r="J9" s="116">
        <v>1.4424951267056532</v>
      </c>
      <c r="K9" s="116">
        <v>9.5860566448801734</v>
      </c>
      <c r="L9" s="116">
        <v>18.327026717119598</v>
      </c>
      <c r="M9" s="116">
        <v>1.091617933723197</v>
      </c>
      <c r="N9" s="116">
        <v>5.6644880174291945</v>
      </c>
      <c r="O9" s="116">
        <v>5.1656920077972703</v>
      </c>
      <c r="P9" s="116">
        <v>7.9371631693613125</v>
      </c>
      <c r="Q9" s="116">
        <v>0</v>
      </c>
      <c r="R9" s="116">
        <v>0</v>
      </c>
    </row>
    <row r="10" spans="2:18" x14ac:dyDescent="0.25">
      <c r="C10" s="85">
        <v>40148</v>
      </c>
      <c r="D10" s="116">
        <v>13.022875816993462</v>
      </c>
      <c r="E10" s="116">
        <v>0.74074074074074081</v>
      </c>
      <c r="F10" s="116">
        <v>4.8529411764705888</v>
      </c>
      <c r="G10" s="116">
        <v>11.721132897603486</v>
      </c>
      <c r="H10" s="116">
        <v>5.1279956427015243</v>
      </c>
      <c r="I10" s="116">
        <v>9.8774509803921564</v>
      </c>
      <c r="J10" s="116">
        <v>6.007625272331155</v>
      </c>
      <c r="K10" s="116">
        <v>9.9291938997821347</v>
      </c>
      <c r="L10" s="116">
        <v>15.958605664488019</v>
      </c>
      <c r="M10" s="116">
        <v>3.9215686274509802</v>
      </c>
      <c r="N10" s="116">
        <v>3.9515250544662304</v>
      </c>
      <c r="O10" s="116">
        <v>3.9733115468409581</v>
      </c>
      <c r="P10" s="116">
        <v>8.60566448801743</v>
      </c>
      <c r="Q10" s="116">
        <v>0.74074074074074081</v>
      </c>
      <c r="R10" s="116">
        <v>1.5686274509803921</v>
      </c>
    </row>
    <row r="11" spans="2:18" x14ac:dyDescent="0.25">
      <c r="C11" s="85">
        <v>40238</v>
      </c>
      <c r="D11" s="116">
        <v>14.427244582043341</v>
      </c>
      <c r="E11" s="116">
        <v>2.1832358674463941</v>
      </c>
      <c r="F11" s="116">
        <v>4.4880174291938992</v>
      </c>
      <c r="G11" s="116">
        <v>11.878224974200206</v>
      </c>
      <c r="H11" s="116">
        <v>2.5971792225662194</v>
      </c>
      <c r="I11" s="116">
        <v>8.174521270496502</v>
      </c>
      <c r="J11" s="116">
        <v>6.257309941520468</v>
      </c>
      <c r="K11" s="116">
        <v>12.205022359821122</v>
      </c>
      <c r="L11" s="116">
        <v>11.308336199977067</v>
      </c>
      <c r="M11" s="116">
        <v>3.3379199633069603</v>
      </c>
      <c r="N11" s="116">
        <v>4.2884990253411299</v>
      </c>
      <c r="O11" s="116">
        <v>8.1699346405228752</v>
      </c>
      <c r="P11" s="116">
        <v>8.4795321637426895</v>
      </c>
      <c r="Q11" s="116">
        <v>1.1111111111111112</v>
      </c>
      <c r="R11" s="116">
        <v>1.0939112487100104</v>
      </c>
    </row>
    <row r="12" spans="2:18" x14ac:dyDescent="0.25">
      <c r="C12" s="85">
        <v>40330</v>
      </c>
      <c r="D12" s="116">
        <v>12.962962962962962</v>
      </c>
      <c r="E12" s="116">
        <v>1.8518518518518516</v>
      </c>
      <c r="F12" s="116">
        <v>4.0740740740740735</v>
      </c>
      <c r="G12" s="116">
        <v>9.2592592592592595</v>
      </c>
      <c r="H12" s="116">
        <v>5.9259259259259265</v>
      </c>
      <c r="I12" s="116">
        <v>8.8888888888888893</v>
      </c>
      <c r="J12" s="116">
        <v>2.592592592592593</v>
      </c>
      <c r="K12" s="116">
        <v>12.222222222222221</v>
      </c>
      <c r="L12" s="116">
        <v>17.037037037037038</v>
      </c>
      <c r="M12" s="116">
        <v>2.2222222222222223</v>
      </c>
      <c r="N12" s="116">
        <v>4.0740740740740744</v>
      </c>
      <c r="O12" s="116">
        <v>5.5555555555555554</v>
      </c>
      <c r="P12" s="116">
        <v>11.481481481481483</v>
      </c>
      <c r="Q12" s="116">
        <v>0</v>
      </c>
      <c r="R12" s="116">
        <v>1.8518518518518516</v>
      </c>
    </row>
    <row r="13" spans="2:18" x14ac:dyDescent="0.25">
      <c r="B13" s="88"/>
      <c r="C13" s="85">
        <v>40422</v>
      </c>
      <c r="D13" s="116">
        <v>13.333333333333334</v>
      </c>
      <c r="E13" s="116">
        <v>0</v>
      </c>
      <c r="F13" s="116">
        <v>4.5614035087719298</v>
      </c>
      <c r="G13" s="116">
        <v>7.3684210526315779</v>
      </c>
      <c r="H13" s="116">
        <v>7.0175438596491224</v>
      </c>
      <c r="I13" s="116">
        <v>8.4210526315789451</v>
      </c>
      <c r="J13" s="116">
        <v>3.1578947368421053</v>
      </c>
      <c r="K13" s="116">
        <v>14.736842105263156</v>
      </c>
      <c r="L13" s="116">
        <v>19.298245614035086</v>
      </c>
      <c r="M13" s="116">
        <v>2.1052631578947367</v>
      </c>
      <c r="N13" s="116">
        <v>8.0701754385964914</v>
      </c>
      <c r="O13" s="116">
        <v>2.807017543859649</v>
      </c>
      <c r="P13" s="116">
        <v>8.0701754385964897</v>
      </c>
      <c r="Q13" s="116">
        <v>1.0526315789473684</v>
      </c>
      <c r="R13" s="116">
        <v>0</v>
      </c>
    </row>
    <row r="14" spans="2:18" x14ac:dyDescent="0.25">
      <c r="C14" s="85">
        <v>40513</v>
      </c>
      <c r="D14" s="116">
        <v>14.117647058823529</v>
      </c>
      <c r="E14" s="116">
        <v>0.39215686274509803</v>
      </c>
      <c r="F14" s="116">
        <v>3.5294117647058822</v>
      </c>
      <c r="G14" s="116">
        <v>8.235294117647058</v>
      </c>
      <c r="H14" s="116">
        <v>2.7450980392156863</v>
      </c>
      <c r="I14" s="116">
        <v>6.2745098039215685</v>
      </c>
      <c r="J14" s="116">
        <v>2.7450980392156863</v>
      </c>
      <c r="K14" s="116">
        <v>18.43137254901961</v>
      </c>
      <c r="L14" s="116">
        <v>17.254901960784313</v>
      </c>
      <c r="M14" s="116">
        <v>1.1764705882352942</v>
      </c>
      <c r="N14" s="116">
        <v>9.0196078431372548</v>
      </c>
      <c r="O14" s="116">
        <v>4.3137254901960782</v>
      </c>
      <c r="P14" s="116">
        <v>10.196078431372548</v>
      </c>
      <c r="Q14" s="116">
        <v>1.1764705882352942</v>
      </c>
      <c r="R14" s="116">
        <v>0.39215686274509803</v>
      </c>
    </row>
    <row r="15" spans="2:18" x14ac:dyDescent="0.25">
      <c r="C15" s="85">
        <v>40603</v>
      </c>
      <c r="D15" s="116">
        <v>11.578947368421051</v>
      </c>
      <c r="E15" s="116">
        <v>0</v>
      </c>
      <c r="F15" s="116">
        <v>1.0526315789473684</v>
      </c>
      <c r="G15" s="116">
        <v>8.7719298245614024</v>
      </c>
      <c r="H15" s="116">
        <v>4.5614035087719307</v>
      </c>
      <c r="I15" s="116">
        <v>8.4210526315789451</v>
      </c>
      <c r="J15" s="116">
        <v>3.1578947368421053</v>
      </c>
      <c r="K15" s="116">
        <v>17.89473684210526</v>
      </c>
      <c r="L15" s="116">
        <v>21.05263157894737</v>
      </c>
      <c r="M15" s="116">
        <v>0.70175438596491224</v>
      </c>
      <c r="N15" s="116">
        <v>6.666666666666667</v>
      </c>
      <c r="O15" s="116">
        <v>4.2105263157894743</v>
      </c>
      <c r="P15" s="116">
        <v>11.929824561403509</v>
      </c>
      <c r="Q15" s="116">
        <v>0</v>
      </c>
      <c r="R15" s="116">
        <v>0</v>
      </c>
    </row>
    <row r="16" spans="2:18" x14ac:dyDescent="0.25">
      <c r="C16" s="85">
        <v>40695</v>
      </c>
      <c r="D16" s="116">
        <v>11.481481481481485</v>
      </c>
      <c r="E16" s="116">
        <v>1.4814814814814816</v>
      </c>
      <c r="F16" s="116">
        <v>2.2222222222222219</v>
      </c>
      <c r="G16" s="116">
        <v>7.0370370370370372</v>
      </c>
      <c r="H16" s="116">
        <v>4.0740740740740744</v>
      </c>
      <c r="I16" s="116">
        <v>9.2592592592592595</v>
      </c>
      <c r="J16" s="116">
        <v>2.592592592592593</v>
      </c>
      <c r="K16" s="116">
        <v>18.148148148148145</v>
      </c>
      <c r="L16" s="116">
        <v>14.074074074074074</v>
      </c>
      <c r="M16" s="116">
        <v>3.7037037037037042</v>
      </c>
      <c r="N16" s="116">
        <v>10.74074074074074</v>
      </c>
      <c r="O16" s="116">
        <v>2.2222222222222223</v>
      </c>
      <c r="P16" s="116">
        <v>12.962962962962962</v>
      </c>
      <c r="Q16" s="116">
        <v>0</v>
      </c>
      <c r="R16" s="116">
        <v>0</v>
      </c>
    </row>
    <row r="17" spans="3:18" x14ac:dyDescent="0.25">
      <c r="C17" s="85">
        <v>40787</v>
      </c>
      <c r="D17" s="116">
        <v>10.158730158730158</v>
      </c>
      <c r="E17" s="116">
        <v>1.5873015873015872</v>
      </c>
      <c r="F17" s="116">
        <v>2.5396825396825395</v>
      </c>
      <c r="G17" s="116">
        <v>6.3492063492063489</v>
      </c>
      <c r="H17" s="116">
        <v>4.4444444444444446</v>
      </c>
      <c r="I17" s="116">
        <v>6.9841269841269842</v>
      </c>
      <c r="J17" s="116">
        <v>1.9047619047619047</v>
      </c>
      <c r="K17" s="116">
        <v>19.682539682539684</v>
      </c>
      <c r="L17" s="116">
        <v>16.50793650793651</v>
      </c>
      <c r="M17" s="116">
        <v>3.1746031746031753</v>
      </c>
      <c r="N17" s="116">
        <v>8.2539682539682531</v>
      </c>
      <c r="O17" s="116">
        <v>5.3968253968253972</v>
      </c>
      <c r="P17" s="116">
        <v>13.015873015873014</v>
      </c>
      <c r="Q17" s="116">
        <v>0</v>
      </c>
      <c r="R17" s="116">
        <v>0</v>
      </c>
    </row>
    <row r="18" spans="3:18" x14ac:dyDescent="0.25">
      <c r="C18" s="85">
        <v>40878</v>
      </c>
      <c r="D18" s="116">
        <v>12.675324675324676</v>
      </c>
      <c r="E18" s="116">
        <v>1.9682539682539684</v>
      </c>
      <c r="F18" s="116">
        <v>2.1789321789321789</v>
      </c>
      <c r="G18" s="116">
        <v>5.8412698412698418</v>
      </c>
      <c r="H18" s="116">
        <v>4.3578643578643579</v>
      </c>
      <c r="I18" s="116">
        <v>7.9567099567099575</v>
      </c>
      <c r="J18" s="116">
        <v>1.5873015873015872</v>
      </c>
      <c r="K18" s="116">
        <v>18.516594516594516</v>
      </c>
      <c r="L18" s="116">
        <v>15.001443001442999</v>
      </c>
      <c r="M18" s="116">
        <v>3.1948051948051948</v>
      </c>
      <c r="N18" s="116">
        <v>8.3145743145743154</v>
      </c>
      <c r="O18" s="116">
        <v>7.9971139971139973</v>
      </c>
      <c r="P18" s="116">
        <v>9.7748917748917759</v>
      </c>
      <c r="Q18" s="116">
        <v>0.31746031746031744</v>
      </c>
      <c r="R18" s="116">
        <v>0.31746031746031744</v>
      </c>
    </row>
    <row r="19" spans="3:18" x14ac:dyDescent="0.25">
      <c r="C19" s="85">
        <v>40969</v>
      </c>
      <c r="D19" s="116">
        <v>12.380952380952381</v>
      </c>
      <c r="E19" s="116">
        <v>1.9047619047619049</v>
      </c>
      <c r="F19" s="116">
        <v>1.5873015873015872</v>
      </c>
      <c r="G19" s="116">
        <v>4.4444444444444446</v>
      </c>
      <c r="H19" s="116">
        <v>1.5873015873015872</v>
      </c>
      <c r="I19" s="116">
        <v>9.5238095238095255</v>
      </c>
      <c r="J19" s="116">
        <v>1.9047619047619047</v>
      </c>
      <c r="K19" s="116">
        <v>21.269841269841269</v>
      </c>
      <c r="L19" s="116">
        <v>14.603174603174605</v>
      </c>
      <c r="M19" s="116">
        <v>1.5873015873015872</v>
      </c>
      <c r="N19" s="116">
        <v>7.3015873015873023</v>
      </c>
      <c r="O19" s="116">
        <v>6.9841269841269842</v>
      </c>
      <c r="P19" s="116">
        <v>11.111111111111112</v>
      </c>
      <c r="Q19" s="116">
        <v>1.2698412698412698</v>
      </c>
      <c r="R19" s="116">
        <v>2.5396825396825395</v>
      </c>
    </row>
    <row r="20" spans="3:18" x14ac:dyDescent="0.25">
      <c r="C20" s="85">
        <v>41061</v>
      </c>
      <c r="D20" s="116">
        <v>9.6240601503759411</v>
      </c>
      <c r="E20" s="116">
        <v>0.33333333333333331</v>
      </c>
      <c r="F20" s="116">
        <v>3.6875522138680035</v>
      </c>
      <c r="G20" s="116">
        <v>6.9256474519632407</v>
      </c>
      <c r="H20" s="116">
        <v>3.0526315789473686</v>
      </c>
      <c r="I20" s="116">
        <v>6</v>
      </c>
      <c r="J20" s="116">
        <v>1.6666666666666667</v>
      </c>
      <c r="K20" s="116">
        <v>18.041771094402673</v>
      </c>
      <c r="L20" s="116">
        <v>16.16791979949874</v>
      </c>
      <c r="M20" s="116">
        <v>4.3224728487886388</v>
      </c>
      <c r="N20" s="116">
        <v>7.1261487050960746</v>
      </c>
      <c r="O20" s="116">
        <v>7.4068504594820377</v>
      </c>
      <c r="P20" s="116">
        <v>13.258980785296574</v>
      </c>
      <c r="Q20" s="116">
        <v>1.0526315789473684</v>
      </c>
      <c r="R20" s="116">
        <v>1.3333333333333333</v>
      </c>
    </row>
    <row r="21" spans="3:18" x14ac:dyDescent="0.25">
      <c r="C21" s="85">
        <v>41153</v>
      </c>
      <c r="D21" s="116">
        <v>8.7665474621996342</v>
      </c>
      <c r="E21" s="116">
        <v>1.2698412698412698</v>
      </c>
      <c r="F21" s="116">
        <v>3.8892025848547584</v>
      </c>
      <c r="G21" s="116">
        <v>7.2909216387477258</v>
      </c>
      <c r="H21" s="116">
        <v>3.2831419787941534</v>
      </c>
      <c r="I21" s="116">
        <v>6.6848610326871203</v>
      </c>
      <c r="J21" s="116">
        <v>0</v>
      </c>
      <c r="K21" s="116">
        <v>18.698161741640003</v>
      </c>
      <c r="L21" s="116">
        <v>12.402911098563271</v>
      </c>
      <c r="M21" s="116">
        <v>2.4424367902628772</v>
      </c>
      <c r="N21" s="116">
        <v>9.383273731099818</v>
      </c>
      <c r="O21" s="116">
        <v>9.0193864106907586</v>
      </c>
      <c r="P21" s="116">
        <v>15.931363322667671</v>
      </c>
      <c r="Q21" s="116">
        <v>0.93795093795093798</v>
      </c>
      <c r="R21" s="116">
        <v>0</v>
      </c>
    </row>
    <row r="22" spans="3:18" x14ac:dyDescent="0.25">
      <c r="C22" s="85">
        <v>41244</v>
      </c>
      <c r="D22" s="116">
        <v>8.6004830917874386</v>
      </c>
      <c r="E22" s="116">
        <v>0</v>
      </c>
      <c r="F22" s="116">
        <v>1.9362318840579711</v>
      </c>
      <c r="G22" s="116">
        <v>6.3743961352656999</v>
      </c>
      <c r="H22" s="116">
        <v>1.7391304347826086</v>
      </c>
      <c r="I22" s="116">
        <v>7.0908212560386472</v>
      </c>
      <c r="J22" s="116">
        <v>2.0289855072463765</v>
      </c>
      <c r="K22" s="116">
        <v>20.578743961352654</v>
      </c>
      <c r="L22" s="116">
        <v>13.585990338164253</v>
      </c>
      <c r="M22" s="116">
        <v>4.1483091787439612</v>
      </c>
      <c r="N22" s="116">
        <v>13.372463768115942</v>
      </c>
      <c r="O22" s="116">
        <v>3.278743961352657</v>
      </c>
      <c r="P22" s="116">
        <v>16.152657004830917</v>
      </c>
      <c r="Q22" s="116">
        <v>0.82318840579710151</v>
      </c>
      <c r="R22" s="116">
        <v>0.28985507246376813</v>
      </c>
    </row>
    <row r="23" spans="3:18" x14ac:dyDescent="0.25">
      <c r="C23" s="85">
        <v>41334</v>
      </c>
      <c r="D23" s="116">
        <v>9.696969696969699</v>
      </c>
      <c r="E23" s="116">
        <v>0</v>
      </c>
      <c r="F23" s="116">
        <v>2.4242424242424243</v>
      </c>
      <c r="G23" s="116">
        <v>4.8484848484848486</v>
      </c>
      <c r="H23" s="116">
        <v>2.7272727272727271</v>
      </c>
      <c r="I23" s="116">
        <v>7.5757575757575761</v>
      </c>
      <c r="J23" s="116">
        <v>3.0303030303030298</v>
      </c>
      <c r="K23" s="116">
        <v>20</v>
      </c>
      <c r="L23" s="116">
        <v>15.454545454545453</v>
      </c>
      <c r="M23" s="116">
        <v>3.3333333333333339</v>
      </c>
      <c r="N23" s="116">
        <v>12.424242424242426</v>
      </c>
      <c r="O23" s="116">
        <v>4.5454545454545459</v>
      </c>
      <c r="P23" s="116">
        <v>13.636363636363635</v>
      </c>
      <c r="Q23" s="116">
        <v>0.30303030303030304</v>
      </c>
      <c r="R23" s="116">
        <v>0</v>
      </c>
    </row>
    <row r="24" spans="3:18" x14ac:dyDescent="0.25">
      <c r="C24" s="85">
        <v>41426</v>
      </c>
      <c r="D24" s="116">
        <v>3.8596491228070176</v>
      </c>
      <c r="E24" s="116">
        <v>2.1052631578947367</v>
      </c>
      <c r="F24" s="116">
        <v>2.1052631578947367</v>
      </c>
      <c r="G24" s="116">
        <v>6.666666666666667</v>
      </c>
      <c r="H24" s="116">
        <v>2.1052631578947367</v>
      </c>
      <c r="I24" s="116">
        <v>10.526315789473685</v>
      </c>
      <c r="J24" s="116">
        <v>2.1052631578947367</v>
      </c>
      <c r="K24" s="116">
        <v>13.684210526315791</v>
      </c>
      <c r="L24" s="116">
        <v>20.701754385964911</v>
      </c>
      <c r="M24" s="116">
        <v>5.9649122807017552</v>
      </c>
      <c r="N24" s="116">
        <v>12.631578947368421</v>
      </c>
      <c r="O24" s="116">
        <v>5.9649122807017543</v>
      </c>
      <c r="P24" s="116">
        <v>10.526315789473683</v>
      </c>
      <c r="Q24" s="116">
        <v>0.70175438596491224</v>
      </c>
      <c r="R24" s="116">
        <v>0.35087719298245612</v>
      </c>
    </row>
    <row r="25" spans="3:18" x14ac:dyDescent="0.25">
      <c r="C25" s="85">
        <v>41518</v>
      </c>
      <c r="D25" s="116">
        <v>3.4920634920634921</v>
      </c>
      <c r="E25" s="116">
        <v>0.63492063492063489</v>
      </c>
      <c r="F25" s="116">
        <v>2.5396825396825395</v>
      </c>
      <c r="G25" s="116">
        <v>4.7619047619047619</v>
      </c>
      <c r="H25" s="116">
        <v>2.5396825396825395</v>
      </c>
      <c r="I25" s="116">
        <v>8.8888888888888875</v>
      </c>
      <c r="J25" s="116">
        <v>3.4920634920634921</v>
      </c>
      <c r="K25" s="116">
        <v>17.460317460317459</v>
      </c>
      <c r="L25" s="116">
        <v>19.047619047619051</v>
      </c>
      <c r="M25" s="116">
        <v>3.8095238095238093</v>
      </c>
      <c r="N25" s="116">
        <v>11.746031746031747</v>
      </c>
      <c r="O25" s="116">
        <v>10.15873015873016</v>
      </c>
      <c r="P25" s="116">
        <v>11.428571428571429</v>
      </c>
      <c r="Q25" s="116">
        <v>0</v>
      </c>
      <c r="R25" s="116">
        <v>0</v>
      </c>
    </row>
    <row r="26" spans="3:18" x14ac:dyDescent="0.25">
      <c r="C26" s="85">
        <v>41609</v>
      </c>
      <c r="D26" s="116">
        <v>2.5925925925925926</v>
      </c>
      <c r="E26" s="116">
        <v>0.74074074074074081</v>
      </c>
      <c r="F26" s="116">
        <v>2.2222222222222223</v>
      </c>
      <c r="G26" s="116">
        <v>5.9259259259259265</v>
      </c>
      <c r="H26" s="116">
        <v>0.37037037037037041</v>
      </c>
      <c r="I26" s="116">
        <v>8.518518518518519</v>
      </c>
      <c r="J26" s="116">
        <v>3.7037037037037033</v>
      </c>
      <c r="K26" s="116">
        <v>21.111111111111107</v>
      </c>
      <c r="L26" s="116">
        <v>15.555555555555559</v>
      </c>
      <c r="M26" s="116">
        <v>1.8518518518518516</v>
      </c>
      <c r="N26" s="116">
        <v>12.222222222222223</v>
      </c>
      <c r="O26" s="116">
        <v>9.2592592592592595</v>
      </c>
      <c r="P26" s="116">
        <v>14.074074074074074</v>
      </c>
      <c r="Q26" s="116">
        <v>0</v>
      </c>
      <c r="R26" s="116">
        <v>1.8518518518518516</v>
      </c>
    </row>
    <row r="27" spans="3:18" x14ac:dyDescent="0.25">
      <c r="C27" s="85">
        <v>41699</v>
      </c>
      <c r="D27" s="116">
        <v>8.7468671679198007</v>
      </c>
      <c r="E27" s="116">
        <v>3.0576441102756897</v>
      </c>
      <c r="F27" s="116">
        <v>2.355889724310777</v>
      </c>
      <c r="G27" s="116">
        <v>5.7699805068226127</v>
      </c>
      <c r="H27" s="116">
        <v>1.3227513227513228</v>
      </c>
      <c r="I27" s="116">
        <v>9.1200222779170144</v>
      </c>
      <c r="J27" s="116">
        <v>5.2798663324979112</v>
      </c>
      <c r="K27" s="116">
        <v>17.593984962406015</v>
      </c>
      <c r="L27" s="116">
        <v>16.05402394876079</v>
      </c>
      <c r="M27" s="116">
        <v>4.9094959621275418</v>
      </c>
      <c r="N27" s="116">
        <v>9.2926761347813986</v>
      </c>
      <c r="O27" s="116">
        <v>9.9081035923141165</v>
      </c>
      <c r="P27" s="116">
        <v>6.2183235867446394</v>
      </c>
      <c r="Q27" s="116">
        <v>0.37037037037037041</v>
      </c>
      <c r="R27" s="116">
        <v>0</v>
      </c>
    </row>
    <row r="28" spans="3:18" x14ac:dyDescent="0.25">
      <c r="C28" s="85">
        <v>41791</v>
      </c>
      <c r="D28" s="116">
        <v>5.5555555555555554</v>
      </c>
      <c r="E28" s="116">
        <v>0.74074074074074081</v>
      </c>
      <c r="F28" s="116">
        <v>1.1111111111111112</v>
      </c>
      <c r="G28" s="116">
        <v>4.8148148148148149</v>
      </c>
      <c r="H28" s="116">
        <v>2.592592592592593</v>
      </c>
      <c r="I28" s="116">
        <v>7.0370370370370363</v>
      </c>
      <c r="J28" s="116">
        <v>4.0740740740740744</v>
      </c>
      <c r="K28" s="116">
        <v>20.37037037037037</v>
      </c>
      <c r="L28" s="116">
        <v>17.037037037037038</v>
      </c>
      <c r="M28" s="116">
        <v>4.0740740740740744</v>
      </c>
      <c r="N28" s="116">
        <v>11.851851851851853</v>
      </c>
      <c r="O28" s="116">
        <v>6.666666666666667</v>
      </c>
      <c r="P28" s="116">
        <v>11.481481481481483</v>
      </c>
      <c r="Q28" s="116">
        <v>0</v>
      </c>
      <c r="R28" s="116">
        <v>2.592592592592593</v>
      </c>
    </row>
    <row r="29" spans="3:18" x14ac:dyDescent="0.25">
      <c r="C29" s="85">
        <v>41883</v>
      </c>
      <c r="D29" s="116">
        <v>1.6666666666666667</v>
      </c>
      <c r="E29" s="116">
        <v>0.41666666666666669</v>
      </c>
      <c r="F29" s="116">
        <v>1.6666666666666667</v>
      </c>
      <c r="G29" s="116">
        <v>6.25</v>
      </c>
      <c r="H29" s="116">
        <v>1.6666666666666667</v>
      </c>
      <c r="I29" s="116">
        <v>10</v>
      </c>
      <c r="J29" s="116">
        <v>7.083333333333333</v>
      </c>
      <c r="K29" s="116">
        <v>16.666666666666664</v>
      </c>
      <c r="L29" s="116">
        <v>15.833333333333336</v>
      </c>
      <c r="M29" s="116">
        <v>5.416666666666667</v>
      </c>
      <c r="N29" s="116">
        <v>7.9166666666666661</v>
      </c>
      <c r="O29" s="116">
        <v>12.5</v>
      </c>
      <c r="P29" s="116">
        <v>12.916666666666664</v>
      </c>
      <c r="Q29" s="116">
        <v>0</v>
      </c>
      <c r="R29" s="116">
        <v>0</v>
      </c>
    </row>
    <row r="30" spans="3:18" x14ac:dyDescent="0.25">
      <c r="C30" s="85">
        <v>41974</v>
      </c>
      <c r="D30" s="116">
        <v>5.6410256410256405</v>
      </c>
      <c r="E30" s="116">
        <v>1.5384615384615385</v>
      </c>
      <c r="F30" s="116">
        <v>4.615384615384615</v>
      </c>
      <c r="G30" s="116">
        <v>2.0512820512820511</v>
      </c>
      <c r="H30" s="116">
        <v>1.5384615384615385</v>
      </c>
      <c r="I30" s="116">
        <v>8.717948717948719</v>
      </c>
      <c r="J30" s="116">
        <v>4.1025641025641022</v>
      </c>
      <c r="K30" s="116">
        <v>23.076923076923077</v>
      </c>
      <c r="L30" s="116">
        <v>15.384615384615383</v>
      </c>
      <c r="M30" s="116">
        <v>4.1025641025641022</v>
      </c>
      <c r="N30" s="116">
        <v>10.76923076923077</v>
      </c>
      <c r="O30" s="116">
        <v>6.1538461538461542</v>
      </c>
      <c r="P30" s="116">
        <v>11.794871794871794</v>
      </c>
      <c r="Q30" s="116">
        <v>0.51282051282051277</v>
      </c>
      <c r="R30" s="116">
        <v>0</v>
      </c>
    </row>
    <row r="31" spans="3:18" x14ac:dyDescent="0.25">
      <c r="C31" s="85">
        <v>42064</v>
      </c>
      <c r="D31" s="116">
        <v>6.2222222222222223</v>
      </c>
      <c r="E31" s="116">
        <v>0</v>
      </c>
      <c r="F31" s="116">
        <v>2.6666666666666665</v>
      </c>
      <c r="G31" s="116">
        <v>4.4444444444444446</v>
      </c>
      <c r="H31" s="116">
        <v>3.1111111111111112</v>
      </c>
      <c r="I31" s="116">
        <v>5.7777777777777777</v>
      </c>
      <c r="J31" s="116">
        <v>2.2222222222222223</v>
      </c>
      <c r="K31" s="116">
        <v>20.888888888888889</v>
      </c>
      <c r="L31" s="116">
        <v>14.666666666666666</v>
      </c>
      <c r="M31" s="116">
        <v>6.666666666666667</v>
      </c>
      <c r="N31" s="116">
        <v>7.5555555555555554</v>
      </c>
      <c r="O31" s="116">
        <v>13.333333333333334</v>
      </c>
      <c r="P31" s="116">
        <v>12</v>
      </c>
      <c r="Q31" s="116">
        <v>0.44444444444444442</v>
      </c>
      <c r="R31" s="116">
        <v>0</v>
      </c>
    </row>
    <row r="32" spans="3:18" x14ac:dyDescent="0.25">
      <c r="C32" s="85">
        <v>42156</v>
      </c>
      <c r="D32" s="116">
        <v>7.4509803921568629</v>
      </c>
      <c r="E32" s="116">
        <v>0.39215686274509803</v>
      </c>
      <c r="F32" s="116">
        <v>0.39215686274509803</v>
      </c>
      <c r="G32" s="116">
        <v>8.6274509803921564</v>
      </c>
      <c r="H32" s="116">
        <v>0</v>
      </c>
      <c r="I32" s="116">
        <v>8.6274509803921564</v>
      </c>
      <c r="J32" s="116">
        <v>4.3137254901960782</v>
      </c>
      <c r="K32" s="116">
        <v>19.6078431372549</v>
      </c>
      <c r="L32" s="116">
        <v>14.901960784313726</v>
      </c>
      <c r="M32" s="116">
        <v>7.4509803921568629</v>
      </c>
      <c r="N32" s="116">
        <v>7.0588235294117645</v>
      </c>
      <c r="O32" s="116">
        <v>11.764705882352942</v>
      </c>
      <c r="P32" s="116">
        <v>9.4117647058823533</v>
      </c>
      <c r="Q32" s="116">
        <v>0</v>
      </c>
      <c r="R32" s="116">
        <v>0</v>
      </c>
    </row>
    <row r="33" spans="3:18" x14ac:dyDescent="0.25">
      <c r="C33" s="85">
        <v>42248</v>
      </c>
      <c r="D33" s="116">
        <v>7.6190476190476195</v>
      </c>
      <c r="E33" s="116">
        <v>0</v>
      </c>
      <c r="F33" s="116">
        <v>3.8095238095238098</v>
      </c>
      <c r="G33" s="116">
        <v>2.3809523809523809</v>
      </c>
      <c r="H33" s="116">
        <v>0</v>
      </c>
      <c r="I33" s="116">
        <v>5.7142857142857144</v>
      </c>
      <c r="J33" s="116">
        <v>4.2857142857142856</v>
      </c>
      <c r="K33" s="116">
        <v>15.714285714285712</v>
      </c>
      <c r="L33" s="116">
        <v>16.666666666666664</v>
      </c>
      <c r="M33" s="116">
        <v>3.3333333333333335</v>
      </c>
      <c r="N33" s="116">
        <v>8.5714285714285712</v>
      </c>
      <c r="O33" s="116">
        <v>18.571428571428569</v>
      </c>
      <c r="P33" s="116">
        <v>12.857142857142859</v>
      </c>
      <c r="Q33" s="116">
        <v>0.47619047619047616</v>
      </c>
      <c r="R33" s="116">
        <v>0</v>
      </c>
    </row>
    <row r="34" spans="3:18" x14ac:dyDescent="0.25">
      <c r="C34" s="85">
        <v>42339</v>
      </c>
      <c r="D34" s="116">
        <v>6.2222222222222223</v>
      </c>
      <c r="E34" s="116">
        <v>0.44444444444444442</v>
      </c>
      <c r="F34" s="116">
        <v>2.2222222222222223</v>
      </c>
      <c r="G34" s="116">
        <v>6.666666666666667</v>
      </c>
      <c r="H34" s="116">
        <v>2.6666666666666665</v>
      </c>
      <c r="I34" s="116">
        <v>6.2222222222222223</v>
      </c>
      <c r="J34" s="116">
        <v>4.4444444444444446</v>
      </c>
      <c r="K34" s="116">
        <v>13.333333333333334</v>
      </c>
      <c r="L34" s="116">
        <v>15.111111111111111</v>
      </c>
      <c r="M34" s="116">
        <v>2.2222222222222223</v>
      </c>
      <c r="N34" s="116">
        <v>6.666666666666667</v>
      </c>
      <c r="O34" s="116">
        <v>19.111111111111111</v>
      </c>
      <c r="P34" s="116">
        <v>14.222222222222221</v>
      </c>
      <c r="Q34" s="116">
        <v>0.44444444444444442</v>
      </c>
      <c r="R34" s="116">
        <v>0</v>
      </c>
    </row>
    <row r="35" spans="3:18" x14ac:dyDescent="0.25">
      <c r="C35" s="85">
        <v>42430</v>
      </c>
      <c r="D35" s="116">
        <v>8.2598039215686256</v>
      </c>
      <c r="E35" s="116">
        <v>0.41666666666666669</v>
      </c>
      <c r="F35" s="116">
        <v>4.0931372549019605</v>
      </c>
      <c r="G35" s="116">
        <v>10.602941176470589</v>
      </c>
      <c r="H35" s="116">
        <v>0.83333333333333337</v>
      </c>
      <c r="I35" s="116">
        <v>6.2875816993464051</v>
      </c>
      <c r="J35" s="116">
        <v>0.83333333333333337</v>
      </c>
      <c r="K35" s="116">
        <v>13.176470588235295</v>
      </c>
      <c r="L35" s="116">
        <v>14.168300653594773</v>
      </c>
      <c r="M35" s="116">
        <v>4.6209150326797381</v>
      </c>
      <c r="N35" s="116">
        <v>9.2892156862745097</v>
      </c>
      <c r="O35" s="116">
        <v>7.6486928104575167</v>
      </c>
      <c r="P35" s="116">
        <v>16.166666666666668</v>
      </c>
      <c r="Q35" s="116">
        <v>1.1764705882352942</v>
      </c>
      <c r="R35" s="116">
        <v>2.4264705882352939</v>
      </c>
    </row>
    <row r="36" spans="3:18" x14ac:dyDescent="0.25">
      <c r="C36" s="85">
        <v>42522</v>
      </c>
      <c r="D36" s="116">
        <v>13.142988189427818</v>
      </c>
      <c r="E36" s="116">
        <v>2.2657952069716778</v>
      </c>
      <c r="F36" s="116">
        <v>4.0442609792454984</v>
      </c>
      <c r="G36" s="116">
        <v>11.183350533195734</v>
      </c>
      <c r="H36" s="116">
        <v>2.2073156748079343</v>
      </c>
      <c r="I36" s="116">
        <v>3.420479302832244</v>
      </c>
      <c r="J36" s="116">
        <v>1.4230019493177388</v>
      </c>
      <c r="K36" s="116">
        <v>17.29044834307992</v>
      </c>
      <c r="L36" s="116">
        <v>12.207315674807937</v>
      </c>
      <c r="M36" s="116">
        <v>1.4814814814814816</v>
      </c>
      <c r="N36" s="116">
        <v>9.2730191491801399</v>
      </c>
      <c r="O36" s="116">
        <v>9.541337002637313</v>
      </c>
      <c r="P36" s="116">
        <v>12.148836142644191</v>
      </c>
      <c r="Q36" s="116">
        <v>0</v>
      </c>
      <c r="R36" s="116">
        <v>0.37037037037037041</v>
      </c>
    </row>
    <row r="37" spans="3:18" x14ac:dyDescent="0.25">
      <c r="C37" s="85">
        <v>42614</v>
      </c>
      <c r="D37" s="116">
        <v>9.2222222222222232</v>
      </c>
      <c r="E37" s="116">
        <v>0</v>
      </c>
      <c r="F37" s="116">
        <v>1.3333333333333333</v>
      </c>
      <c r="G37" s="116">
        <v>8.4920634920634921</v>
      </c>
      <c r="H37" s="116">
        <v>4.6031746031746037</v>
      </c>
      <c r="I37" s="116">
        <v>6.2222222222222223</v>
      </c>
      <c r="J37" s="116">
        <v>3.1111111111111112</v>
      </c>
      <c r="K37" s="116">
        <v>15.682539682539682</v>
      </c>
      <c r="L37" s="116">
        <v>15.444444444444445</v>
      </c>
      <c r="M37" s="116">
        <v>2.2222222222222223</v>
      </c>
      <c r="N37" s="116">
        <v>9.0476190476190474</v>
      </c>
      <c r="O37" s="116">
        <v>9.9841269841269842</v>
      </c>
      <c r="P37" s="116">
        <v>14.634920634920634</v>
      </c>
      <c r="Q37" s="116">
        <v>0</v>
      </c>
      <c r="R37" s="116">
        <v>0</v>
      </c>
    </row>
    <row r="38" spans="3:18" x14ac:dyDescent="0.25">
      <c r="C38" s="85">
        <v>42705</v>
      </c>
      <c r="D38" s="116">
        <v>7.0357142857142865</v>
      </c>
      <c r="E38" s="116">
        <v>2.2222222222222219</v>
      </c>
      <c r="F38" s="116">
        <v>0.41666666666666669</v>
      </c>
      <c r="G38" s="116">
        <v>7.5912698412698401</v>
      </c>
      <c r="H38" s="116">
        <v>4.0634920634920633</v>
      </c>
      <c r="I38" s="116">
        <v>6.7936507936507935</v>
      </c>
      <c r="J38" s="116">
        <v>0.95238095238095233</v>
      </c>
      <c r="K38" s="116">
        <v>19.499999999999996</v>
      </c>
      <c r="L38" s="116">
        <v>12.96031746031746</v>
      </c>
      <c r="M38" s="116">
        <v>2.7023809523809521</v>
      </c>
      <c r="N38" s="116">
        <v>9.4047619047619051</v>
      </c>
      <c r="O38" s="116">
        <v>13.460317460317459</v>
      </c>
      <c r="P38" s="116">
        <v>10.702380952380951</v>
      </c>
      <c r="Q38" s="116">
        <v>0.41666666666666669</v>
      </c>
      <c r="R38" s="116">
        <v>1.7777777777777777</v>
      </c>
    </row>
    <row r="39" spans="3:18" x14ac:dyDescent="0.25">
      <c r="C39" s="85">
        <v>42795</v>
      </c>
      <c r="D39" s="116">
        <v>8.4960317460317452</v>
      </c>
      <c r="E39" s="116">
        <v>2.083333333333333</v>
      </c>
      <c r="F39" s="116">
        <v>3.1746031746031744</v>
      </c>
      <c r="G39" s="116">
        <v>6.5912698412698409</v>
      </c>
      <c r="H39" s="116">
        <v>3.4166666666666665</v>
      </c>
      <c r="I39" s="116">
        <v>3.5555555555555554</v>
      </c>
      <c r="J39" s="116">
        <v>3.1746031746031744</v>
      </c>
      <c r="K39" s="116">
        <v>19.611111111111114</v>
      </c>
      <c r="L39" s="116">
        <v>16.051587301587301</v>
      </c>
      <c r="M39" s="116">
        <v>2.666666666666667</v>
      </c>
      <c r="N39" s="116">
        <v>6.7936507936507935</v>
      </c>
      <c r="O39" s="116">
        <v>9.0793650793650791</v>
      </c>
      <c r="P39" s="116">
        <v>13.083333333333332</v>
      </c>
      <c r="Q39" s="116">
        <v>0.44444444444444442</v>
      </c>
      <c r="R39" s="116">
        <v>1.7777777777777777</v>
      </c>
    </row>
    <row r="40" spans="3:18" x14ac:dyDescent="0.25">
      <c r="C40" s="85">
        <v>42887</v>
      </c>
      <c r="D40" s="116">
        <v>9.2690058479532169</v>
      </c>
      <c r="E40" s="117">
        <v>1.4692982456140351</v>
      </c>
      <c r="F40" s="117">
        <v>5.6700779727095512</v>
      </c>
      <c r="G40" s="117">
        <v>7.3489278752436649</v>
      </c>
      <c r="H40" s="117">
        <v>3.7841130604288495</v>
      </c>
      <c r="I40" s="117">
        <v>2.7192982456140351</v>
      </c>
      <c r="J40" s="118">
        <v>2.9385964912280702</v>
      </c>
      <c r="K40" s="116">
        <v>15.046296296296296</v>
      </c>
      <c r="L40" s="116">
        <v>13.238304093567251</v>
      </c>
      <c r="M40" s="116">
        <v>1.4692982456140351</v>
      </c>
      <c r="N40" s="116">
        <v>6.9322612085769979</v>
      </c>
      <c r="O40" s="116">
        <v>11.712962962962964</v>
      </c>
      <c r="P40" s="116">
        <v>15.484892787524368</v>
      </c>
      <c r="Q40" s="116">
        <v>0.83333333333333337</v>
      </c>
      <c r="R40" s="116">
        <v>2.083333333333333</v>
      </c>
    </row>
    <row r="41" spans="3:18" x14ac:dyDescent="0.25">
      <c r="C41" s="85">
        <v>42979</v>
      </c>
      <c r="D41" s="116">
        <v>6.492374727668845</v>
      </c>
      <c r="E41" s="117">
        <v>0.39215686274509803</v>
      </c>
      <c r="F41" s="117">
        <v>5.0108932461873641</v>
      </c>
      <c r="G41" s="117">
        <v>5.5255991285403052</v>
      </c>
      <c r="H41" s="117">
        <v>3.1372549019607843</v>
      </c>
      <c r="I41" s="117">
        <v>5.2205882352941169</v>
      </c>
      <c r="J41" s="118">
        <v>4.9237472766884531</v>
      </c>
      <c r="K41" s="116">
        <v>16.996187363834423</v>
      </c>
      <c r="L41" s="116">
        <v>16.977124183006538</v>
      </c>
      <c r="M41" s="116">
        <v>3.0501089324618738</v>
      </c>
      <c r="N41" s="116">
        <v>9.1775599128540311</v>
      </c>
      <c r="O41" s="116">
        <v>10.144335511982572</v>
      </c>
      <c r="P41" s="116">
        <v>11.470588235294118</v>
      </c>
      <c r="Q41" s="116">
        <v>1.4814814814814816</v>
      </c>
      <c r="R41" s="116">
        <v>0</v>
      </c>
    </row>
    <row r="42" spans="3:18" x14ac:dyDescent="0.25">
      <c r="C42" s="85">
        <v>43070</v>
      </c>
      <c r="D42" s="116">
        <v>16.525252525252522</v>
      </c>
      <c r="E42" s="117">
        <v>2.2222222222222223</v>
      </c>
      <c r="F42" s="117">
        <v>5.8181818181818192</v>
      </c>
      <c r="G42" s="117">
        <v>8.7070707070707076</v>
      </c>
      <c r="H42" s="117">
        <v>6.4444444444444446</v>
      </c>
      <c r="I42" s="117">
        <v>5.1111111111111116</v>
      </c>
      <c r="J42" s="118">
        <v>0</v>
      </c>
      <c r="K42" s="116">
        <v>19.595959595959599</v>
      </c>
      <c r="L42" s="116">
        <v>4.0404040404040407</v>
      </c>
      <c r="M42" s="116">
        <v>0</v>
      </c>
      <c r="N42" s="116">
        <v>11.81818181818182</v>
      </c>
      <c r="O42" s="116">
        <v>8.3838383838383859</v>
      </c>
      <c r="P42" s="116">
        <v>11.333333333333334</v>
      </c>
      <c r="Q42" s="116">
        <v>0</v>
      </c>
      <c r="R42" s="116">
        <v>0</v>
      </c>
    </row>
    <row r="43" spans="3:18" x14ac:dyDescent="0.25">
      <c r="C43" s="85">
        <v>43160</v>
      </c>
      <c r="D43" s="116">
        <v>12.769607843137255</v>
      </c>
      <c r="E43" s="117">
        <v>0</v>
      </c>
      <c r="F43" s="117">
        <v>2.4575163398692812</v>
      </c>
      <c r="G43" s="117">
        <v>12.019607843137255</v>
      </c>
      <c r="H43" s="117">
        <v>5.0277777777777786</v>
      </c>
      <c r="I43" s="117">
        <v>7.034313725490196</v>
      </c>
      <c r="J43" s="118">
        <v>5</v>
      </c>
      <c r="K43" s="116">
        <v>13.630718954248364</v>
      </c>
      <c r="L43" s="116">
        <v>14.513071895424837</v>
      </c>
      <c r="M43" s="116">
        <v>1.25</v>
      </c>
      <c r="N43" s="116">
        <v>4.6111111111111116</v>
      </c>
      <c r="O43" s="116">
        <v>5.0130718954248366</v>
      </c>
      <c r="P43" s="116">
        <v>16.673202614379086</v>
      </c>
      <c r="Q43" s="116">
        <v>0</v>
      </c>
      <c r="R43" s="116">
        <v>0</v>
      </c>
    </row>
    <row r="44" spans="3:18" x14ac:dyDescent="0.25">
      <c r="C44" s="85">
        <v>43252</v>
      </c>
      <c r="D44" s="38">
        <v>10.909090909090908</v>
      </c>
      <c r="E44" s="38">
        <v>0.60606060606060608</v>
      </c>
      <c r="F44" s="38">
        <v>1.2121212121212122</v>
      </c>
      <c r="G44" s="38">
        <v>10.303030303030303</v>
      </c>
      <c r="H44" s="38">
        <v>3.6363636363636362</v>
      </c>
      <c r="I44" s="38">
        <v>4.8484848484848495</v>
      </c>
      <c r="J44" s="38">
        <v>2.4242424242424243</v>
      </c>
      <c r="K44" s="38">
        <v>22.424242424242426</v>
      </c>
      <c r="L44" s="38">
        <v>10.909090909090908</v>
      </c>
      <c r="M44" s="38">
        <v>1.8181818181818181</v>
      </c>
      <c r="N44" s="38">
        <v>9.6969696969696972</v>
      </c>
      <c r="O44" s="38">
        <v>5.454545454545455</v>
      </c>
      <c r="P44" s="38">
        <v>13.939393939393941</v>
      </c>
      <c r="Q44" s="38">
        <v>0</v>
      </c>
      <c r="R44" s="38">
        <v>1.8181818181818183</v>
      </c>
    </row>
    <row r="45" spans="3:18" x14ac:dyDescent="0.25">
      <c r="C45" s="85">
        <v>43344</v>
      </c>
      <c r="D45" s="38">
        <v>9.3589743589743595</v>
      </c>
      <c r="E45" s="38">
        <v>1.9047619047619047</v>
      </c>
      <c r="F45" s="38">
        <v>1.5384615384615385</v>
      </c>
      <c r="G45" s="38">
        <v>4.1452991452991448</v>
      </c>
      <c r="H45" s="38">
        <v>2.9304029304029302</v>
      </c>
      <c r="I45" s="38">
        <v>7.2222222222222214</v>
      </c>
      <c r="J45" s="38">
        <v>2.6068376068376069</v>
      </c>
      <c r="K45" s="38">
        <v>18.504273504273506</v>
      </c>
      <c r="L45" s="38">
        <v>17.551892551892553</v>
      </c>
      <c r="M45" s="38">
        <v>1.5384615384615385</v>
      </c>
      <c r="N45" s="38">
        <v>10.738705738705738</v>
      </c>
      <c r="O45" s="38">
        <v>8.101343101343101</v>
      </c>
      <c r="P45" s="38">
        <v>13.302808302808304</v>
      </c>
      <c r="Q45" s="38">
        <v>0.55555555555555558</v>
      </c>
      <c r="R45" s="38">
        <v>0</v>
      </c>
    </row>
    <row r="46" spans="3:18" x14ac:dyDescent="0.25">
      <c r="C46" s="85">
        <v>43435</v>
      </c>
      <c r="D46" s="38">
        <v>12.5</v>
      </c>
      <c r="E46" s="38">
        <v>1.6666666666666667</v>
      </c>
      <c r="F46" s="38">
        <v>2.0833333333333335</v>
      </c>
      <c r="G46" s="38">
        <v>7.5</v>
      </c>
      <c r="H46" s="38">
        <v>5</v>
      </c>
      <c r="I46" s="38">
        <v>4.1666666666666661</v>
      </c>
      <c r="J46" s="38">
        <v>1.6666666666666667</v>
      </c>
      <c r="K46" s="38">
        <v>22.083333333333332</v>
      </c>
      <c r="L46" s="38">
        <v>14.166666666666666</v>
      </c>
      <c r="M46" s="38">
        <v>3.3333333333333335</v>
      </c>
      <c r="N46" s="38">
        <v>7.5000000000000009</v>
      </c>
      <c r="O46" s="38">
        <v>6.25</v>
      </c>
      <c r="P46" s="38">
        <v>9.1666666666666679</v>
      </c>
      <c r="Q46" s="38">
        <v>0.41666666666666669</v>
      </c>
      <c r="R46" s="38">
        <v>2.5</v>
      </c>
    </row>
    <row r="47" spans="3:18" x14ac:dyDescent="0.25">
      <c r="C47" s="85" t="s">
        <v>84</v>
      </c>
      <c r="D47" s="251">
        <f>+_xlfn.RANK.EQ(D46,$D46:$R46,0)</f>
        <v>3</v>
      </c>
      <c r="E47" s="251">
        <f t="shared" ref="E47:R47" si="0">+_xlfn.RANK.EQ(E46,$D46:$R46,0)</f>
        <v>13</v>
      </c>
      <c r="F47" s="251">
        <f t="shared" si="0"/>
        <v>12</v>
      </c>
      <c r="G47" s="251">
        <f t="shared" si="0"/>
        <v>6</v>
      </c>
      <c r="H47" s="251">
        <f t="shared" si="0"/>
        <v>8</v>
      </c>
      <c r="I47" s="251">
        <f t="shared" si="0"/>
        <v>9</v>
      </c>
      <c r="J47" s="251">
        <f t="shared" si="0"/>
        <v>13</v>
      </c>
      <c r="K47" s="251">
        <f t="shared" si="0"/>
        <v>1</v>
      </c>
      <c r="L47" s="251">
        <f t="shared" si="0"/>
        <v>2</v>
      </c>
      <c r="M47" s="251">
        <f t="shared" si="0"/>
        <v>10</v>
      </c>
      <c r="N47" s="251">
        <f t="shared" si="0"/>
        <v>5</v>
      </c>
      <c r="O47" s="251">
        <f t="shared" si="0"/>
        <v>7</v>
      </c>
      <c r="P47" s="251">
        <f t="shared" si="0"/>
        <v>4</v>
      </c>
      <c r="Q47" s="251">
        <f t="shared" si="0"/>
        <v>15</v>
      </c>
      <c r="R47" s="251">
        <f t="shared" si="0"/>
        <v>11</v>
      </c>
    </row>
    <row r="48" spans="3:18" x14ac:dyDescent="0.25">
      <c r="C48" s="37"/>
      <c r="D48" s="37"/>
      <c r="E48" s="83"/>
      <c r="J48" s="89"/>
    </row>
    <row r="49" spans="3:18" ht="15" customHeight="1" x14ac:dyDescent="0.25">
      <c r="F49" s="371" t="s">
        <v>59</v>
      </c>
      <c r="G49" s="371"/>
      <c r="H49" s="371"/>
      <c r="I49" s="371"/>
      <c r="J49" s="371"/>
      <c r="K49" s="371"/>
      <c r="L49" s="371"/>
      <c r="M49" s="371"/>
    </row>
    <row r="51" spans="3:18" x14ac:dyDescent="0.25">
      <c r="F51" s="6" t="s">
        <v>60</v>
      </c>
    </row>
    <row r="53" spans="3:18" x14ac:dyDescent="0.25">
      <c r="C53" s="84" t="s">
        <v>1</v>
      </c>
      <c r="D53" s="84"/>
      <c r="E53" s="84"/>
    </row>
    <row r="54" spans="3:18" x14ac:dyDescent="0.25">
      <c r="D54" s="6" t="s">
        <v>56</v>
      </c>
      <c r="E54" s="6" t="s">
        <v>74</v>
      </c>
      <c r="F54" s="6" t="s">
        <v>75</v>
      </c>
      <c r="G54" s="6" t="s">
        <v>76</v>
      </c>
      <c r="H54" s="6" t="s">
        <v>77</v>
      </c>
      <c r="I54" s="6" t="s">
        <v>78</v>
      </c>
      <c r="J54" s="6" t="s">
        <v>79</v>
      </c>
      <c r="K54" s="6" t="s">
        <v>55</v>
      </c>
      <c r="L54" s="6" t="s">
        <v>57</v>
      </c>
      <c r="M54" s="6" t="s">
        <v>80</v>
      </c>
      <c r="N54" s="6" t="s">
        <v>58</v>
      </c>
      <c r="O54" s="6" t="s">
        <v>81</v>
      </c>
      <c r="P54" s="6" t="s">
        <v>82</v>
      </c>
      <c r="Q54" s="6" t="s">
        <v>83</v>
      </c>
      <c r="R54" s="6" t="s">
        <v>15</v>
      </c>
    </row>
    <row r="55" spans="3:18" x14ac:dyDescent="0.25">
      <c r="C55" s="85">
        <v>39539</v>
      </c>
      <c r="D55" s="86">
        <v>8.235294117647058</v>
      </c>
      <c r="E55" s="86"/>
      <c r="F55" s="86"/>
      <c r="G55" s="86"/>
      <c r="H55" s="87"/>
      <c r="I55" s="87"/>
      <c r="J55" s="88"/>
      <c r="K55" s="116">
        <v>14.509803921568626</v>
      </c>
      <c r="L55" s="116">
        <v>22.352941176470587</v>
      </c>
      <c r="N55" s="116">
        <v>5.0971473495058399</v>
      </c>
      <c r="P55" s="116">
        <v>1.1764705882352942</v>
      </c>
    </row>
    <row r="56" spans="3:18" x14ac:dyDescent="0.25">
      <c r="C56" s="85">
        <v>39630</v>
      </c>
      <c r="D56" s="86">
        <v>10.075319016495488</v>
      </c>
      <c r="E56" s="86"/>
      <c r="F56" s="86"/>
      <c r="G56" s="86"/>
      <c r="H56" s="86"/>
      <c r="I56" s="87"/>
      <c r="J56" s="87"/>
      <c r="K56" s="116">
        <v>14.508624502432552</v>
      </c>
      <c r="L56" s="116">
        <v>20.890002784739625</v>
      </c>
      <c r="N56" s="116">
        <v>4.3</v>
      </c>
      <c r="P56" s="116">
        <v>4.9613576424721932</v>
      </c>
    </row>
    <row r="57" spans="3:18" x14ac:dyDescent="0.25">
      <c r="C57" s="85">
        <v>39722</v>
      </c>
      <c r="D57" s="116">
        <v>11.763347763347763</v>
      </c>
      <c r="E57" s="118">
        <v>0</v>
      </c>
      <c r="F57" s="118">
        <v>3.8585858585858586</v>
      </c>
      <c r="G57" s="118">
        <v>9.24098124098124</v>
      </c>
      <c r="H57" s="118">
        <v>9.8614718614718626</v>
      </c>
      <c r="I57" s="118">
        <v>9.9249639249639259</v>
      </c>
      <c r="J57" s="118">
        <v>1.875901875901876</v>
      </c>
      <c r="K57" s="116">
        <v>11.78066378066378</v>
      </c>
      <c r="L57" s="116">
        <v>18.112554112554111</v>
      </c>
      <c r="M57" s="116">
        <v>0.95238095238095244</v>
      </c>
      <c r="N57" s="116">
        <v>1.5584415584415585</v>
      </c>
      <c r="O57" s="116">
        <v>9.5757575757575779</v>
      </c>
      <c r="P57" s="116">
        <v>4.4617604617604618</v>
      </c>
      <c r="Q57" s="116">
        <v>0.66666666666666663</v>
      </c>
      <c r="R57" s="116">
        <v>6.366522366522366</v>
      </c>
    </row>
    <row r="58" spans="3:18" x14ac:dyDescent="0.25">
      <c r="C58" s="85">
        <v>39873</v>
      </c>
      <c r="D58" s="116">
        <v>14.035087719298245</v>
      </c>
      <c r="E58" s="118">
        <v>0</v>
      </c>
      <c r="F58" s="118">
        <v>4.9122807017543861</v>
      </c>
      <c r="G58" s="118">
        <v>12.280701754385964</v>
      </c>
      <c r="H58" s="118">
        <v>12.280701754385968</v>
      </c>
      <c r="I58" s="118">
        <v>4.9122807017543861</v>
      </c>
      <c r="J58" s="118">
        <v>3.1578947368421053</v>
      </c>
      <c r="K58" s="116">
        <v>13.684210526315788</v>
      </c>
      <c r="L58" s="116">
        <v>17.543859649122805</v>
      </c>
      <c r="M58" s="116">
        <v>0</v>
      </c>
      <c r="N58" s="116">
        <v>2.4561403508771931</v>
      </c>
      <c r="O58" s="116">
        <v>7.0175438596491224</v>
      </c>
      <c r="P58" s="116">
        <v>2.807017543859649</v>
      </c>
      <c r="Q58" s="116">
        <v>1.4035087719298245</v>
      </c>
      <c r="R58" s="116">
        <v>3.5087719298245612</v>
      </c>
    </row>
    <row r="59" spans="3:18" x14ac:dyDescent="0.25">
      <c r="C59" s="85">
        <v>39965</v>
      </c>
      <c r="D59" s="116">
        <v>12.355889724310778</v>
      </c>
      <c r="E59" s="118">
        <v>1.2857142857142858</v>
      </c>
      <c r="F59" s="118">
        <v>4.0701754385964906</v>
      </c>
      <c r="G59" s="118">
        <v>11.283208020050125</v>
      </c>
      <c r="H59" s="118">
        <v>12.255639097744361</v>
      </c>
      <c r="I59" s="118">
        <v>4.5238095238095237</v>
      </c>
      <c r="J59" s="118">
        <v>1.6666666666666667</v>
      </c>
      <c r="K59" s="116">
        <v>13.759398496240602</v>
      </c>
      <c r="L59" s="116">
        <v>18.854636591478695</v>
      </c>
      <c r="M59" s="116">
        <v>0</v>
      </c>
      <c r="N59" s="116">
        <v>2.070175438596491</v>
      </c>
      <c r="O59" s="116">
        <v>5.0927318295739346</v>
      </c>
      <c r="P59" s="116">
        <v>11.781954887218046</v>
      </c>
      <c r="Q59" s="116">
        <v>0.33333333333333331</v>
      </c>
      <c r="R59" s="116">
        <v>0.66666666666666663</v>
      </c>
    </row>
    <row r="60" spans="3:18" x14ac:dyDescent="0.25">
      <c r="C60" s="85">
        <v>40057</v>
      </c>
      <c r="D60" s="116">
        <v>10.857048748353098</v>
      </c>
      <c r="E60" s="118">
        <v>0.27777777777777779</v>
      </c>
      <c r="F60" s="118">
        <v>5.6776460254721126</v>
      </c>
      <c r="G60" s="118">
        <v>10.841583537235712</v>
      </c>
      <c r="H60" s="118">
        <v>9.933370976849238</v>
      </c>
      <c r="I60" s="118">
        <v>3.9534161490683228</v>
      </c>
      <c r="J60" s="118">
        <v>4.1987263943785678</v>
      </c>
      <c r="K60" s="116">
        <v>10.259332454984628</v>
      </c>
      <c r="L60" s="116">
        <v>19.548811092289352</v>
      </c>
      <c r="M60" s="116">
        <v>1.7929292929292926</v>
      </c>
      <c r="N60" s="116">
        <v>2.6031746031746033</v>
      </c>
      <c r="O60" s="116">
        <v>4.2425810904071772</v>
      </c>
      <c r="P60" s="116">
        <v>13.599316142794402</v>
      </c>
      <c r="Q60" s="116">
        <v>0.27777777777777779</v>
      </c>
      <c r="R60" s="116">
        <v>1.9365079365079363</v>
      </c>
    </row>
    <row r="61" spans="3:18" x14ac:dyDescent="0.25">
      <c r="C61" s="85">
        <v>40148</v>
      </c>
      <c r="D61" s="116">
        <v>12.727272727272728</v>
      </c>
      <c r="E61" s="118">
        <v>1.2121212121212122</v>
      </c>
      <c r="F61" s="118">
        <v>4.8484848484848486</v>
      </c>
      <c r="G61" s="118">
        <v>14.848484848484853</v>
      </c>
      <c r="H61" s="118">
        <v>10</v>
      </c>
      <c r="I61" s="118">
        <v>4.8484848484848477</v>
      </c>
      <c r="J61" s="118">
        <v>2.7272727272727271</v>
      </c>
      <c r="K61" s="116">
        <v>13.030303030303028</v>
      </c>
      <c r="L61" s="116">
        <v>17.878787878787879</v>
      </c>
      <c r="M61" s="116">
        <v>1.5151515151515151</v>
      </c>
      <c r="N61" s="116">
        <v>3.6363636363636362</v>
      </c>
      <c r="O61" s="116">
        <v>3.3333333333333335</v>
      </c>
      <c r="P61" s="116">
        <v>7.5757575757575761</v>
      </c>
      <c r="Q61" s="116">
        <v>0.60606060606060608</v>
      </c>
      <c r="R61" s="116">
        <v>1.2121212121212122</v>
      </c>
    </row>
    <row r="62" spans="3:18" x14ac:dyDescent="0.25">
      <c r="C62" s="85">
        <v>40238</v>
      </c>
      <c r="D62" s="116">
        <v>13.030303030303028</v>
      </c>
      <c r="E62" s="118">
        <v>2.1212121212121215</v>
      </c>
      <c r="F62" s="118">
        <v>3.9393939393939399</v>
      </c>
      <c r="G62" s="118">
        <v>6.9696969696969706</v>
      </c>
      <c r="H62" s="118">
        <v>8.4848484848484862</v>
      </c>
      <c r="I62" s="118">
        <v>8.7878787878787872</v>
      </c>
      <c r="J62" s="118">
        <v>1.2121212121212122</v>
      </c>
      <c r="K62" s="116">
        <v>15.454545454545453</v>
      </c>
      <c r="L62" s="116">
        <v>18.181818181818183</v>
      </c>
      <c r="M62" s="116">
        <v>1.5151515151515151</v>
      </c>
      <c r="N62" s="116">
        <v>3.0303030303030307</v>
      </c>
      <c r="O62" s="116">
        <v>5.1515151515151523</v>
      </c>
      <c r="P62" s="116">
        <v>10</v>
      </c>
      <c r="Q62" s="116">
        <v>0.30303030303030304</v>
      </c>
      <c r="R62" s="116">
        <v>1.8181818181818181</v>
      </c>
    </row>
    <row r="63" spans="3:18" x14ac:dyDescent="0.25">
      <c r="C63" s="85">
        <v>40330</v>
      </c>
      <c r="D63" s="116">
        <v>11.481481481481481</v>
      </c>
      <c r="E63" s="118">
        <v>1.1111111111111112</v>
      </c>
      <c r="F63" s="118">
        <v>4.4444444444444446</v>
      </c>
      <c r="G63" s="118">
        <v>11.481481481481483</v>
      </c>
      <c r="H63" s="118">
        <v>9.2592592592592595</v>
      </c>
      <c r="I63" s="118">
        <v>5.9259259259259265</v>
      </c>
      <c r="J63" s="118">
        <v>1.1111111111111112</v>
      </c>
      <c r="K63" s="116">
        <v>17.777777777777779</v>
      </c>
      <c r="L63" s="116">
        <v>14.444444444444448</v>
      </c>
      <c r="M63" s="116">
        <v>2.5925925925925926</v>
      </c>
      <c r="N63" s="116">
        <v>3.3333333333333339</v>
      </c>
      <c r="O63" s="116">
        <v>2.5925925925925926</v>
      </c>
      <c r="P63" s="116">
        <v>12.222222222222221</v>
      </c>
      <c r="Q63" s="116">
        <v>0</v>
      </c>
      <c r="R63" s="116">
        <v>2.2222222222222223</v>
      </c>
    </row>
    <row r="64" spans="3:18" x14ac:dyDescent="0.25">
      <c r="C64" s="85">
        <v>40422</v>
      </c>
      <c r="D64" s="116">
        <v>7.6654053434239202</v>
      </c>
      <c r="E64" s="118">
        <v>1.1111111111111112</v>
      </c>
      <c r="F64" s="118">
        <v>3.751863318426786</v>
      </c>
      <c r="G64" s="118">
        <v>11.429881894278179</v>
      </c>
      <c r="H64" s="118">
        <v>7.2732484806788218</v>
      </c>
      <c r="I64" s="118">
        <v>6.6494668042655647</v>
      </c>
      <c r="J64" s="118">
        <v>1.8736383442265796</v>
      </c>
      <c r="K64" s="116">
        <v>20.740740740740744</v>
      </c>
      <c r="L64" s="116">
        <v>14.819401444788442</v>
      </c>
      <c r="M64" s="116">
        <v>4.4662309368191728</v>
      </c>
      <c r="N64" s="116">
        <v>1.4035087719298245</v>
      </c>
      <c r="O64" s="116">
        <v>1.5032679738562091</v>
      </c>
      <c r="P64" s="116">
        <v>15.43859649122807</v>
      </c>
      <c r="Q64" s="116">
        <v>0</v>
      </c>
      <c r="R64" s="116">
        <v>1.8736383442265796</v>
      </c>
    </row>
    <row r="65" spans="3:18" x14ac:dyDescent="0.25">
      <c r="C65" s="85">
        <v>40513</v>
      </c>
      <c r="D65" s="116">
        <v>12.184382524939801</v>
      </c>
      <c r="E65" s="118">
        <v>0</v>
      </c>
      <c r="F65" s="118">
        <v>5.9133126934984519</v>
      </c>
      <c r="G65" s="118">
        <v>8.0575622061690186</v>
      </c>
      <c r="H65" s="118">
        <v>4.8801742919389977</v>
      </c>
      <c r="I65" s="118">
        <v>5.9006994610709782</v>
      </c>
      <c r="J65" s="118">
        <v>1.9172113289760349</v>
      </c>
      <c r="K65" s="116">
        <v>22.489393418185987</v>
      </c>
      <c r="L65" s="116">
        <v>15.231051484921455</v>
      </c>
      <c r="M65" s="116">
        <v>2.144249512670565</v>
      </c>
      <c r="N65" s="116">
        <v>1.1764705882352942</v>
      </c>
      <c r="O65" s="116">
        <v>3.028322440087146</v>
      </c>
      <c r="P65" s="116">
        <v>13.678477238848757</v>
      </c>
      <c r="Q65" s="116">
        <v>2.2222222222222223</v>
      </c>
      <c r="R65" s="116">
        <v>1.1764705882352942</v>
      </c>
    </row>
    <row r="66" spans="3:18" x14ac:dyDescent="0.25">
      <c r="C66" s="85">
        <v>40603</v>
      </c>
      <c r="D66" s="116">
        <v>14.166666666666666</v>
      </c>
      <c r="E66" s="118">
        <v>0</v>
      </c>
      <c r="F66" s="118">
        <v>2.9166666666666665</v>
      </c>
      <c r="G66" s="118">
        <v>7.5</v>
      </c>
      <c r="H66" s="118">
        <v>2.0833333333333335</v>
      </c>
      <c r="I66" s="118">
        <v>9.1666666666666661</v>
      </c>
      <c r="J66" s="118">
        <v>2.5</v>
      </c>
      <c r="K66" s="116">
        <v>19.166666666666668</v>
      </c>
      <c r="L66" s="116">
        <v>12.5</v>
      </c>
      <c r="M66" s="116">
        <v>2.5</v>
      </c>
      <c r="N66" s="116">
        <v>5</v>
      </c>
      <c r="O66" s="116">
        <v>7.5</v>
      </c>
      <c r="P66" s="116">
        <v>12.916666666666668</v>
      </c>
      <c r="Q66" s="116">
        <v>0</v>
      </c>
      <c r="R66" s="116">
        <v>2.083333333333333</v>
      </c>
    </row>
    <row r="67" spans="3:18" x14ac:dyDescent="0.25">
      <c r="C67" s="85">
        <v>40695</v>
      </c>
      <c r="D67" s="116">
        <v>9.1666666666666661</v>
      </c>
      <c r="E67" s="118">
        <v>1.6666666666666667</v>
      </c>
      <c r="F67" s="118">
        <v>3.75</v>
      </c>
      <c r="G67" s="118">
        <v>9.1666666666666661</v>
      </c>
      <c r="H67" s="118">
        <v>4.166666666666667</v>
      </c>
      <c r="I67" s="118">
        <v>8.3333333333333321</v>
      </c>
      <c r="J67" s="118">
        <v>1.6666666666666667</v>
      </c>
      <c r="K67" s="116">
        <v>19.166666666666664</v>
      </c>
      <c r="L67" s="116">
        <v>14.583333333333334</v>
      </c>
      <c r="M67" s="116">
        <v>4.166666666666667</v>
      </c>
      <c r="N67" s="116">
        <v>3.3333333333333335</v>
      </c>
      <c r="O67" s="116">
        <v>5</v>
      </c>
      <c r="P67" s="116">
        <v>11.25</v>
      </c>
      <c r="Q67" s="116">
        <v>2.083333333333333</v>
      </c>
      <c r="R67" s="116">
        <v>2.5</v>
      </c>
    </row>
    <row r="68" spans="3:18" x14ac:dyDescent="0.25">
      <c r="C68" s="85">
        <v>40787</v>
      </c>
      <c r="D68" s="116">
        <v>10.476190476190476</v>
      </c>
      <c r="E68" s="118">
        <v>0</v>
      </c>
      <c r="F68" s="118">
        <v>0.95238095238095233</v>
      </c>
      <c r="G68" s="118">
        <v>14.761904761904763</v>
      </c>
      <c r="H68" s="118">
        <v>3.8095238095238098</v>
      </c>
      <c r="I68" s="118">
        <v>7.6190476190476195</v>
      </c>
      <c r="J68" s="118">
        <v>0.47619047619047616</v>
      </c>
      <c r="K68" s="121">
        <v>18.571428571428569</v>
      </c>
      <c r="L68" s="116">
        <v>18.571428571428573</v>
      </c>
      <c r="M68" s="116">
        <v>1.4285714285714286</v>
      </c>
      <c r="N68" s="116">
        <v>3.3333333333333335</v>
      </c>
      <c r="O68" s="116">
        <v>4.7619047619047619</v>
      </c>
      <c r="P68" s="116">
        <v>13.80952380952381</v>
      </c>
      <c r="Q68" s="116">
        <v>0.95238095238095233</v>
      </c>
      <c r="R68" s="116">
        <v>0.47619047619047616</v>
      </c>
    </row>
    <row r="69" spans="3:18" x14ac:dyDescent="0.25">
      <c r="C69" s="85">
        <v>40878</v>
      </c>
      <c r="D69" s="116">
        <v>10</v>
      </c>
      <c r="E69" s="118">
        <v>0</v>
      </c>
      <c r="F69" s="118">
        <v>2.8571428571428572</v>
      </c>
      <c r="G69" s="118">
        <v>9.0476190476190474</v>
      </c>
      <c r="H69" s="118">
        <v>7.1428571428571423</v>
      </c>
      <c r="I69" s="118">
        <v>7.1428571428571423</v>
      </c>
      <c r="J69" s="118">
        <v>0.95238095238095233</v>
      </c>
      <c r="K69" s="121">
        <v>18.571428571428573</v>
      </c>
      <c r="L69" s="116">
        <v>17.619047619047617</v>
      </c>
      <c r="M69" s="116">
        <v>0.47619047619047616</v>
      </c>
      <c r="N69" s="116">
        <v>2.3809523809523809</v>
      </c>
      <c r="O69" s="116">
        <v>6.1904761904761898</v>
      </c>
      <c r="P69" s="116">
        <v>17.142857142857142</v>
      </c>
      <c r="Q69" s="116">
        <v>0.47619047619047616</v>
      </c>
      <c r="R69" s="116">
        <v>0</v>
      </c>
    </row>
    <row r="70" spans="3:18" x14ac:dyDescent="0.25">
      <c r="C70" s="85">
        <v>40969</v>
      </c>
      <c r="D70" s="116">
        <v>8</v>
      </c>
      <c r="E70" s="118">
        <v>0.88888888888888884</v>
      </c>
      <c r="F70" s="118">
        <v>0</v>
      </c>
      <c r="G70" s="118">
        <v>8.4444444444444446</v>
      </c>
      <c r="H70" s="118">
        <v>4.4444444444444446</v>
      </c>
      <c r="I70" s="118">
        <v>5.3333333333333339</v>
      </c>
      <c r="J70" s="118">
        <v>2.666666666666667</v>
      </c>
      <c r="K70" s="121">
        <v>20.888888888888889</v>
      </c>
      <c r="L70" s="116">
        <v>19.555555555555557</v>
      </c>
      <c r="M70" s="116">
        <v>3.5555555555555554</v>
      </c>
      <c r="N70" s="116">
        <v>4.8888888888888893</v>
      </c>
      <c r="O70" s="116">
        <v>5.3333333333333339</v>
      </c>
      <c r="P70" s="116">
        <v>15.111111111111109</v>
      </c>
      <c r="Q70" s="116">
        <v>0.88888888888888884</v>
      </c>
      <c r="R70" s="116">
        <v>0</v>
      </c>
    </row>
    <row r="71" spans="3:18" x14ac:dyDescent="0.25">
      <c r="C71" s="85">
        <v>41061</v>
      </c>
      <c r="D71" s="116">
        <v>9.7908496732026151</v>
      </c>
      <c r="E71" s="118">
        <v>0.95238095238095233</v>
      </c>
      <c r="F71" s="118">
        <v>2.3809523809523809</v>
      </c>
      <c r="G71" s="118">
        <v>6.3753501400560229</v>
      </c>
      <c r="H71" s="118">
        <v>1.8095238095238095</v>
      </c>
      <c r="I71" s="118">
        <v>8.420168067226891</v>
      </c>
      <c r="J71" s="118">
        <v>3.5555555555555554</v>
      </c>
      <c r="K71" s="121">
        <v>18.140056022408963</v>
      </c>
      <c r="L71" s="116">
        <v>15.671335200746963</v>
      </c>
      <c r="M71" s="116">
        <v>5.1876750700280114</v>
      </c>
      <c r="N71" s="116">
        <v>3.2380952380952377</v>
      </c>
      <c r="O71" s="116">
        <v>5.6638655462184886</v>
      </c>
      <c r="P71" s="116">
        <v>17.861811391223156</v>
      </c>
      <c r="Q71" s="116">
        <v>0.47619047619047616</v>
      </c>
      <c r="R71" s="116">
        <v>0.47619047619047616</v>
      </c>
    </row>
    <row r="72" spans="3:18" x14ac:dyDescent="0.25">
      <c r="C72" s="85">
        <v>41153</v>
      </c>
      <c r="D72" s="116">
        <v>7.6923076923076925</v>
      </c>
      <c r="E72" s="118">
        <v>1.0256410256410255</v>
      </c>
      <c r="F72" s="118">
        <v>2.0512820512820511</v>
      </c>
      <c r="G72" s="118">
        <v>4.6153846153846159</v>
      </c>
      <c r="H72" s="118">
        <v>4.615384615384615</v>
      </c>
      <c r="I72" s="118">
        <v>8.2051282051282062</v>
      </c>
      <c r="J72" s="118">
        <v>1.0256410256410255</v>
      </c>
      <c r="K72" s="121">
        <v>20.512820512820511</v>
      </c>
      <c r="L72" s="116">
        <v>20</v>
      </c>
      <c r="M72" s="116">
        <v>3.5897435897435894</v>
      </c>
      <c r="N72" s="116">
        <v>3.0769230769230771</v>
      </c>
      <c r="O72" s="116">
        <v>4.1025641025641022</v>
      </c>
      <c r="P72" s="116">
        <v>19.487179487179489</v>
      </c>
      <c r="Q72" s="116">
        <v>0</v>
      </c>
      <c r="R72" s="116">
        <v>0</v>
      </c>
    </row>
    <row r="73" spans="3:18" x14ac:dyDescent="0.25">
      <c r="C73" s="85">
        <v>41244</v>
      </c>
      <c r="D73" s="116">
        <v>12.198412698412698</v>
      </c>
      <c r="E73" s="118">
        <v>2.7023809523809521</v>
      </c>
      <c r="F73" s="118">
        <v>0.83333333333333337</v>
      </c>
      <c r="G73" s="118">
        <v>8.0992063492063497</v>
      </c>
      <c r="H73" s="118">
        <v>1.3333333333333335</v>
      </c>
      <c r="I73" s="118">
        <v>3.5912698412698409</v>
      </c>
      <c r="J73" s="118">
        <v>0</v>
      </c>
      <c r="K73" s="121">
        <v>20.063492063492063</v>
      </c>
      <c r="L73" s="116">
        <v>18.829365079365083</v>
      </c>
      <c r="M73" s="116">
        <v>3.1111111111111112</v>
      </c>
      <c r="N73" s="116">
        <v>7.9444444444444446</v>
      </c>
      <c r="O73" s="116">
        <v>4.4523809523809526</v>
      </c>
      <c r="P73" s="116">
        <v>16.424603174603174</v>
      </c>
      <c r="Q73" s="116">
        <v>0</v>
      </c>
      <c r="R73" s="116">
        <v>0.41666666666666669</v>
      </c>
    </row>
    <row r="74" spans="3:18" x14ac:dyDescent="0.25">
      <c r="C74" s="85">
        <v>41334</v>
      </c>
      <c r="D74" s="116">
        <v>10</v>
      </c>
      <c r="E74" s="118">
        <v>1.6666666666666667</v>
      </c>
      <c r="F74" s="118">
        <v>5</v>
      </c>
      <c r="G74" s="118">
        <v>7.083333333333333</v>
      </c>
      <c r="H74" s="118">
        <v>5.416666666666667</v>
      </c>
      <c r="I74" s="118">
        <v>7.083333333333333</v>
      </c>
      <c r="J74" s="118">
        <v>0</v>
      </c>
      <c r="K74" s="121">
        <v>16.25</v>
      </c>
      <c r="L74" s="116">
        <v>19.166666666666668</v>
      </c>
      <c r="M74" s="116">
        <v>4.5833333333333339</v>
      </c>
      <c r="N74" s="116">
        <v>5.416666666666667</v>
      </c>
      <c r="O74" s="116">
        <v>3.7500000000000004</v>
      </c>
      <c r="P74" s="116">
        <v>14.583333333333334</v>
      </c>
      <c r="Q74" s="116">
        <v>0</v>
      </c>
      <c r="R74" s="116">
        <v>0</v>
      </c>
    </row>
    <row r="75" spans="3:18" x14ac:dyDescent="0.25">
      <c r="C75" s="85">
        <v>41426</v>
      </c>
      <c r="D75" s="116">
        <v>9.3333333333333339</v>
      </c>
      <c r="E75" s="118">
        <v>0.88888888888888884</v>
      </c>
      <c r="F75" s="118">
        <v>3.1111111111111112</v>
      </c>
      <c r="G75" s="118">
        <v>7.5555555555555554</v>
      </c>
      <c r="H75" s="118">
        <v>4.8888888888888893</v>
      </c>
      <c r="I75" s="118">
        <v>6.2222222222222223</v>
      </c>
      <c r="J75" s="118">
        <v>0</v>
      </c>
      <c r="K75" s="121">
        <v>19.111111111111111</v>
      </c>
      <c r="L75" s="116">
        <v>14.666666666666666</v>
      </c>
      <c r="M75" s="116">
        <v>4.4444444444444446</v>
      </c>
      <c r="N75" s="116">
        <v>9.3333333333333339</v>
      </c>
      <c r="O75" s="116">
        <v>3.1111111111111112</v>
      </c>
      <c r="P75" s="116">
        <v>16</v>
      </c>
      <c r="Q75" s="116">
        <v>0</v>
      </c>
      <c r="R75" s="116">
        <v>1.3333333333333335</v>
      </c>
    </row>
    <row r="76" spans="3:18" x14ac:dyDescent="0.25">
      <c r="C76" s="85">
        <v>41518</v>
      </c>
      <c r="D76" s="116">
        <v>10.294117647058822</v>
      </c>
      <c r="E76" s="118">
        <v>0.74074074074074081</v>
      </c>
      <c r="F76" s="118">
        <v>2.7723311546840956</v>
      </c>
      <c r="G76" s="118">
        <v>8.7309368191721131</v>
      </c>
      <c r="H76" s="118">
        <v>5.4684095860566453</v>
      </c>
      <c r="I76" s="118">
        <v>5.5174291938997815</v>
      </c>
      <c r="J76" s="118">
        <v>0.37037037037037041</v>
      </c>
      <c r="K76" s="121">
        <v>17.260348583877995</v>
      </c>
      <c r="L76" s="116">
        <v>12.946623093681916</v>
      </c>
      <c r="M76" s="116">
        <v>3.9705882352941173</v>
      </c>
      <c r="N76" s="116">
        <v>9.0250544662309355</v>
      </c>
      <c r="O76" s="116">
        <v>5.1034858387799575</v>
      </c>
      <c r="P76" s="116">
        <v>16.225490196078432</v>
      </c>
      <c r="Q76" s="116">
        <v>1.2037037037037037</v>
      </c>
      <c r="R76" s="116">
        <v>0.37037037037037041</v>
      </c>
    </row>
    <row r="77" spans="3:18" x14ac:dyDescent="0.25">
      <c r="C77" s="85">
        <v>41609</v>
      </c>
      <c r="D77" s="116">
        <v>9.7777777777777786</v>
      </c>
      <c r="E77" s="118">
        <v>0</v>
      </c>
      <c r="F77" s="118">
        <v>1.7777777777777777</v>
      </c>
      <c r="G77" s="118">
        <v>9.7777777777777786</v>
      </c>
      <c r="H77" s="118">
        <v>4.4444444444444446</v>
      </c>
      <c r="I77" s="118">
        <v>7.1111111111111107</v>
      </c>
      <c r="J77" s="118">
        <v>2.2222222222222219</v>
      </c>
      <c r="K77" s="121">
        <v>22.222222222222225</v>
      </c>
      <c r="L77" s="116">
        <v>11.111111111111112</v>
      </c>
      <c r="M77" s="116">
        <v>4.8888888888888893</v>
      </c>
      <c r="N77" s="116">
        <v>5.7777777777777777</v>
      </c>
      <c r="O77" s="116">
        <v>3.1111111111111112</v>
      </c>
      <c r="P77" s="116">
        <v>12.888888888888889</v>
      </c>
      <c r="Q77" s="116">
        <v>2.2222222222222223</v>
      </c>
      <c r="R77" s="116">
        <v>2.6666666666666665</v>
      </c>
    </row>
    <row r="78" spans="3:18" x14ac:dyDescent="0.25">
      <c r="C78" s="85">
        <v>41699</v>
      </c>
      <c r="D78" s="116">
        <v>4.6666666666666661</v>
      </c>
      <c r="E78" s="118">
        <v>0</v>
      </c>
      <c r="F78" s="118">
        <v>3.2996632996632997</v>
      </c>
      <c r="G78" s="118">
        <v>10.148148148148149</v>
      </c>
      <c r="H78" s="118">
        <v>3.1515151515151518</v>
      </c>
      <c r="I78" s="118">
        <v>5.1178451178451185</v>
      </c>
      <c r="J78" s="118">
        <v>0</v>
      </c>
      <c r="K78" s="121">
        <v>19.966329966329965</v>
      </c>
      <c r="L78" s="116">
        <v>15.265993265993266</v>
      </c>
      <c r="M78" s="116">
        <v>6</v>
      </c>
      <c r="N78" s="116">
        <v>6.6329966329966323</v>
      </c>
      <c r="O78" s="116">
        <v>3.1515151515151518</v>
      </c>
      <c r="P78" s="116">
        <v>20.45117845117845</v>
      </c>
      <c r="Q78" s="116">
        <v>0</v>
      </c>
      <c r="R78" s="116">
        <v>2.1481481481481484</v>
      </c>
    </row>
    <row r="79" spans="3:18" x14ac:dyDescent="0.25">
      <c r="C79" s="85">
        <v>41791</v>
      </c>
      <c r="D79" s="116">
        <v>4.2424242424242422</v>
      </c>
      <c r="E79" s="118">
        <v>1.2121212121212122</v>
      </c>
      <c r="F79" s="118">
        <v>0</v>
      </c>
      <c r="G79" s="118">
        <v>8.4848484848484862</v>
      </c>
      <c r="H79" s="118">
        <v>10.909090909090908</v>
      </c>
      <c r="I79" s="118">
        <v>7.2727272727272725</v>
      </c>
      <c r="J79" s="118">
        <v>1.2121212121212122</v>
      </c>
      <c r="K79" s="121">
        <v>13.333333333333334</v>
      </c>
      <c r="L79" s="116">
        <v>16.969696969696972</v>
      </c>
      <c r="M79" s="116">
        <v>7.2727272727272725</v>
      </c>
      <c r="N79" s="116">
        <v>3.0303030303030298</v>
      </c>
      <c r="O79" s="116">
        <v>2.4242424242424243</v>
      </c>
      <c r="P79" s="116">
        <v>21.212121212121211</v>
      </c>
      <c r="Q79" s="116">
        <v>0</v>
      </c>
      <c r="R79" s="116">
        <v>2.4242424242424243</v>
      </c>
    </row>
    <row r="80" spans="3:18" x14ac:dyDescent="0.25">
      <c r="C80" s="85">
        <v>41883</v>
      </c>
      <c r="D80" s="116">
        <v>10</v>
      </c>
      <c r="E80" s="118">
        <v>1.4285714285714284</v>
      </c>
      <c r="F80" s="118">
        <v>5.7142857142857144</v>
      </c>
      <c r="G80" s="118">
        <v>10.952380952380954</v>
      </c>
      <c r="H80" s="118">
        <v>8.5714285714285694</v>
      </c>
      <c r="I80" s="118">
        <v>2.8571428571428572</v>
      </c>
      <c r="J80" s="122">
        <v>0.47619047619047616</v>
      </c>
      <c r="K80" s="121">
        <v>16.19047619047619</v>
      </c>
      <c r="L80" s="116">
        <v>10</v>
      </c>
      <c r="M80" s="116">
        <v>5.7142857142857135</v>
      </c>
      <c r="N80" s="116">
        <v>8.5714285714285712</v>
      </c>
      <c r="O80" s="116">
        <v>4.2857142857142847</v>
      </c>
      <c r="P80" s="116">
        <v>11.904761904761905</v>
      </c>
      <c r="Q80" s="116">
        <v>2.3809523809523809</v>
      </c>
      <c r="R80" s="116">
        <v>0.95238095238095233</v>
      </c>
    </row>
    <row r="81" spans="3:18" x14ac:dyDescent="0.25">
      <c r="C81" s="85">
        <v>41974</v>
      </c>
      <c r="D81" s="116">
        <v>11.851851851851853</v>
      </c>
      <c r="E81" s="122">
        <v>0</v>
      </c>
      <c r="F81" s="122">
        <v>0</v>
      </c>
      <c r="G81" s="122">
        <v>11.851851851851853</v>
      </c>
      <c r="H81" s="122">
        <v>6.666666666666667</v>
      </c>
      <c r="I81" s="122">
        <v>1.4814814814814816</v>
      </c>
      <c r="J81" s="122">
        <v>0</v>
      </c>
      <c r="K81" s="121">
        <v>16.296296296296298</v>
      </c>
      <c r="L81" s="116">
        <v>17.037037037037038</v>
      </c>
      <c r="M81" s="116">
        <v>5.9259259259259265</v>
      </c>
      <c r="N81" s="116">
        <v>8.148148148148147</v>
      </c>
      <c r="O81" s="116">
        <v>2.2222222222222223</v>
      </c>
      <c r="P81" s="116">
        <v>17.777777777777779</v>
      </c>
      <c r="Q81" s="116">
        <v>0.74074074074074081</v>
      </c>
      <c r="R81" s="116">
        <v>0</v>
      </c>
    </row>
    <row r="82" spans="3:18" x14ac:dyDescent="0.25">
      <c r="C82" s="85">
        <v>42064</v>
      </c>
      <c r="D82" s="116">
        <v>4.4444444444444438</v>
      </c>
      <c r="E82" s="122">
        <v>3.7037037037037033</v>
      </c>
      <c r="F82" s="122">
        <v>4.4444444444444438</v>
      </c>
      <c r="G82" s="122">
        <v>2.9629629629629632</v>
      </c>
      <c r="H82" s="122">
        <v>5.1851851851851851</v>
      </c>
      <c r="I82" s="122">
        <v>4.4444444444444446</v>
      </c>
      <c r="J82" s="122">
        <v>0</v>
      </c>
      <c r="K82" s="121">
        <v>21.481481481481481</v>
      </c>
      <c r="L82" s="116">
        <v>15.555555555555555</v>
      </c>
      <c r="M82" s="116">
        <v>7.4074074074074083</v>
      </c>
      <c r="N82" s="116">
        <v>7.4074074074074066</v>
      </c>
      <c r="O82" s="116">
        <v>6.666666666666667</v>
      </c>
      <c r="P82" s="116">
        <v>14.814814814814813</v>
      </c>
      <c r="Q82" s="116">
        <v>1.4814814814814816</v>
      </c>
      <c r="R82" s="116">
        <v>0</v>
      </c>
    </row>
    <row r="83" spans="3:18" x14ac:dyDescent="0.25">
      <c r="C83" s="85">
        <v>42156</v>
      </c>
      <c r="D83" s="116">
        <v>11.904761904761905</v>
      </c>
      <c r="E83" s="122">
        <v>4.2857142857142856</v>
      </c>
      <c r="F83" s="122">
        <v>3.8095238095238093</v>
      </c>
      <c r="G83" s="122">
        <v>10</v>
      </c>
      <c r="H83" s="122">
        <v>6.666666666666667</v>
      </c>
      <c r="I83" s="122">
        <v>6.1904761904761907</v>
      </c>
      <c r="J83" s="122">
        <v>0.95238095238095233</v>
      </c>
      <c r="K83" s="121">
        <v>12.38095238095238</v>
      </c>
      <c r="L83" s="116">
        <v>12.857142857142859</v>
      </c>
      <c r="M83" s="116">
        <v>4.7619047619047619</v>
      </c>
      <c r="N83" s="116">
        <v>3.8095238095238093</v>
      </c>
      <c r="O83" s="116">
        <v>4.7619047619047619</v>
      </c>
      <c r="P83" s="116">
        <v>17.142857142857142</v>
      </c>
      <c r="Q83" s="116">
        <v>0</v>
      </c>
      <c r="R83" s="116">
        <v>0.47619047619047616</v>
      </c>
    </row>
    <row r="84" spans="3:18" x14ac:dyDescent="0.25">
      <c r="C84" s="85">
        <v>42248</v>
      </c>
      <c r="D84" s="116">
        <v>7.350427350427351</v>
      </c>
      <c r="E84" s="122">
        <v>2.5641025641025639</v>
      </c>
      <c r="F84" s="122">
        <v>1.4285714285714286</v>
      </c>
      <c r="G84" s="122">
        <v>6.6178266178266183</v>
      </c>
      <c r="H84" s="122">
        <v>4.1636141636141639</v>
      </c>
      <c r="I84" s="122">
        <v>2.2222222222222223</v>
      </c>
      <c r="J84" s="122">
        <v>1.4285714285714286</v>
      </c>
      <c r="K84" s="121">
        <v>19.035409035409035</v>
      </c>
      <c r="L84" s="116">
        <v>19.780219780219781</v>
      </c>
      <c r="M84" s="116">
        <v>6.0195360195360204</v>
      </c>
      <c r="N84" s="116">
        <v>6.0439560439560447</v>
      </c>
      <c r="O84" s="116">
        <v>6.1294261294261299</v>
      </c>
      <c r="P84" s="116">
        <v>17.216117216117219</v>
      </c>
      <c r="Q84" s="116">
        <v>0</v>
      </c>
      <c r="R84" s="116">
        <v>0</v>
      </c>
    </row>
    <row r="85" spans="3:18" x14ac:dyDescent="0.25">
      <c r="C85" s="85">
        <v>42339</v>
      </c>
      <c r="D85" s="116">
        <v>6.141414141414141</v>
      </c>
      <c r="E85" s="122">
        <v>1.7777777777777777</v>
      </c>
      <c r="F85" s="122">
        <v>3.3333333333333335</v>
      </c>
      <c r="G85" s="117">
        <v>9.1111111111111107</v>
      </c>
      <c r="H85" s="117">
        <v>5.1111111111111116</v>
      </c>
      <c r="I85" s="117">
        <v>3.3333333333333335</v>
      </c>
      <c r="J85" s="117">
        <v>0.66666666666666663</v>
      </c>
      <c r="K85" s="116">
        <v>19.313131313131311</v>
      </c>
      <c r="L85" s="116">
        <v>18.202020202020201</v>
      </c>
      <c r="M85" s="116">
        <v>6.8888888888888893</v>
      </c>
      <c r="N85" s="116">
        <v>3.0303030303030298</v>
      </c>
      <c r="O85" s="116">
        <v>6.8888888888888893</v>
      </c>
      <c r="P85" s="116">
        <v>15.535353535353536</v>
      </c>
      <c r="Q85" s="116">
        <v>0.66666666666666663</v>
      </c>
      <c r="R85" s="116">
        <v>0</v>
      </c>
    </row>
    <row r="86" spans="3:18" x14ac:dyDescent="0.25">
      <c r="C86" s="85">
        <v>42430</v>
      </c>
      <c r="D86" s="116">
        <v>14.232804232804236</v>
      </c>
      <c r="E86" s="122">
        <v>5.3439153439153442</v>
      </c>
      <c r="F86" s="122">
        <v>8.306878306878307</v>
      </c>
      <c r="G86" s="117">
        <v>8.1481481481481488</v>
      </c>
      <c r="H86" s="117">
        <v>5.5026455026455023</v>
      </c>
      <c r="I86" s="117">
        <v>2.3809523809523809</v>
      </c>
      <c r="J86" s="117">
        <v>2.9629629629629632</v>
      </c>
      <c r="K86" s="116">
        <v>13.80952380952381</v>
      </c>
      <c r="L86" s="116">
        <v>12.751322751322752</v>
      </c>
      <c r="M86" s="116">
        <v>5.9259259259259265</v>
      </c>
      <c r="N86" s="116">
        <v>6.2433862433862428</v>
      </c>
      <c r="O86" s="116">
        <v>2.9629629629629632</v>
      </c>
      <c r="P86" s="116">
        <v>9.9470899470899479</v>
      </c>
      <c r="Q86" s="116">
        <v>0</v>
      </c>
      <c r="R86" s="116">
        <v>1.4814814814814816</v>
      </c>
    </row>
    <row r="87" spans="3:18" x14ac:dyDescent="0.25">
      <c r="C87" s="85">
        <v>42522</v>
      </c>
      <c r="D87" s="116">
        <v>12.000000000000002</v>
      </c>
      <c r="E87" s="122">
        <v>2</v>
      </c>
      <c r="F87" s="122">
        <v>8.6666666666666661</v>
      </c>
      <c r="G87" s="117">
        <v>6</v>
      </c>
      <c r="H87" s="117">
        <v>3.9999999999999996</v>
      </c>
      <c r="I87" s="117">
        <v>1.3333333333333333</v>
      </c>
      <c r="J87" s="117">
        <v>0</v>
      </c>
      <c r="K87" s="116">
        <v>17.999999999999996</v>
      </c>
      <c r="L87" s="116">
        <v>20</v>
      </c>
      <c r="M87" s="116">
        <v>5.333333333333333</v>
      </c>
      <c r="N87" s="116">
        <v>6.666666666666667</v>
      </c>
      <c r="O87" s="116">
        <v>4</v>
      </c>
      <c r="P87" s="116">
        <v>11.333333333333334</v>
      </c>
      <c r="Q87" s="116">
        <v>0</v>
      </c>
      <c r="R87" s="116">
        <v>0.66666666666666663</v>
      </c>
    </row>
    <row r="88" spans="3:18" x14ac:dyDescent="0.25">
      <c r="C88" s="85">
        <v>42614</v>
      </c>
      <c r="D88" s="116">
        <v>13.888888888888889</v>
      </c>
      <c r="E88" s="122">
        <v>2.7380952380952381</v>
      </c>
      <c r="F88" s="122">
        <v>7.5</v>
      </c>
      <c r="G88" s="117">
        <v>4.1269841269841265</v>
      </c>
      <c r="H88" s="117">
        <v>5</v>
      </c>
      <c r="I88" s="117">
        <v>5.5555555555555554</v>
      </c>
      <c r="J88" s="117">
        <v>0</v>
      </c>
      <c r="K88" s="116">
        <v>18.531746031746032</v>
      </c>
      <c r="L88" s="116">
        <v>10.198412698412698</v>
      </c>
      <c r="M88" s="116">
        <v>8.3333333333333321</v>
      </c>
      <c r="N88" s="116">
        <v>2.2222222222222223</v>
      </c>
      <c r="O88" s="116">
        <v>4.4444444444444446</v>
      </c>
      <c r="P88" s="116">
        <v>14.404761904761903</v>
      </c>
      <c r="Q88" s="116">
        <v>0</v>
      </c>
      <c r="R88" s="116">
        <v>3.0555555555555558</v>
      </c>
    </row>
    <row r="89" spans="3:18" x14ac:dyDescent="0.25">
      <c r="C89" s="85">
        <v>42705</v>
      </c>
      <c r="D89" s="116">
        <v>10.363636363636363</v>
      </c>
      <c r="E89" s="122">
        <v>8.7407407407407405</v>
      </c>
      <c r="F89" s="122">
        <v>3.4074074074074074</v>
      </c>
      <c r="G89" s="117">
        <v>3.3333333333333335</v>
      </c>
      <c r="H89" s="117">
        <v>3.4074074074074074</v>
      </c>
      <c r="I89" s="117">
        <v>4.3636363636363633</v>
      </c>
      <c r="J89" s="117">
        <v>0</v>
      </c>
      <c r="K89" s="116">
        <v>19.454545454545453</v>
      </c>
      <c r="L89" s="116">
        <v>13.771043771043773</v>
      </c>
      <c r="M89" s="116">
        <v>10.666666666666666</v>
      </c>
      <c r="N89" s="116">
        <v>9.0909090909090917</v>
      </c>
      <c r="O89" s="116">
        <v>5.6296296296296298</v>
      </c>
      <c r="P89" s="116">
        <v>7.7710437710437699</v>
      </c>
      <c r="Q89" s="116">
        <v>0</v>
      </c>
      <c r="R89" s="116">
        <v>0</v>
      </c>
    </row>
    <row r="90" spans="3:18" x14ac:dyDescent="0.25">
      <c r="C90" s="85">
        <v>42795</v>
      </c>
      <c r="D90" s="116">
        <v>10</v>
      </c>
      <c r="E90" s="118">
        <v>1.3333333333333333</v>
      </c>
      <c r="F90" s="118">
        <v>0.66666666666666663</v>
      </c>
      <c r="G90" s="118">
        <v>6.666666666666667</v>
      </c>
      <c r="H90" s="118">
        <v>6</v>
      </c>
      <c r="I90" s="118">
        <v>3.3333333333333335</v>
      </c>
      <c r="J90" s="118">
        <v>0.66666666666666663</v>
      </c>
      <c r="K90" s="116">
        <v>18.666666666666664</v>
      </c>
      <c r="L90" s="116">
        <v>18</v>
      </c>
      <c r="M90" s="116">
        <v>7.333333333333333</v>
      </c>
      <c r="N90" s="116">
        <v>5.333333333333333</v>
      </c>
      <c r="O90" s="116">
        <v>6.666666666666667</v>
      </c>
      <c r="P90" s="116">
        <v>14.666666666666664</v>
      </c>
      <c r="Q90" s="116">
        <v>0.66666666666666663</v>
      </c>
      <c r="R90" s="116">
        <v>0</v>
      </c>
    </row>
    <row r="91" spans="3:18" x14ac:dyDescent="0.25">
      <c r="C91" s="85">
        <v>42887</v>
      </c>
      <c r="D91" s="116">
        <v>9.3333333333333339</v>
      </c>
      <c r="E91" s="118">
        <v>5.333333333333333</v>
      </c>
      <c r="F91" s="120">
        <v>6</v>
      </c>
      <c r="G91" s="120">
        <v>4.6666666666666661</v>
      </c>
      <c r="H91" s="120">
        <v>10</v>
      </c>
      <c r="I91" s="120">
        <v>0.66666666666666663</v>
      </c>
      <c r="J91" s="120">
        <v>2.6666666666666665</v>
      </c>
      <c r="K91" s="116">
        <v>17.333333333333332</v>
      </c>
      <c r="L91" s="116">
        <v>10.666666666666668</v>
      </c>
      <c r="M91" s="116">
        <v>4</v>
      </c>
      <c r="N91" s="116">
        <v>6.666666666666667</v>
      </c>
      <c r="O91" s="116">
        <v>4</v>
      </c>
      <c r="P91" s="116">
        <v>13.999999999999998</v>
      </c>
      <c r="Q91" s="116">
        <v>0</v>
      </c>
      <c r="R91" s="116">
        <v>4.6666666666666661</v>
      </c>
    </row>
    <row r="92" spans="3:18" x14ac:dyDescent="0.25">
      <c r="C92" s="85">
        <v>42979</v>
      </c>
      <c r="D92" s="116">
        <v>6.6666666666666679</v>
      </c>
      <c r="E92" s="118">
        <v>3.7037037037037033</v>
      </c>
      <c r="F92" s="120">
        <v>8.1481481481481488</v>
      </c>
      <c r="G92" s="120">
        <v>5.9259259259259265</v>
      </c>
      <c r="H92" s="120">
        <v>4.4444444444444446</v>
      </c>
      <c r="I92" s="120">
        <v>2.2222222222222223</v>
      </c>
      <c r="J92" s="120">
        <v>0.74074074074074081</v>
      </c>
      <c r="K92" s="116">
        <v>19.25925925925926</v>
      </c>
      <c r="L92" s="116">
        <v>14.074074074074074</v>
      </c>
      <c r="M92" s="116">
        <v>7.4074074074074083</v>
      </c>
      <c r="N92" s="116">
        <v>5.9259259259259265</v>
      </c>
      <c r="O92" s="116">
        <v>6.666666666666667</v>
      </c>
      <c r="P92" s="116">
        <v>14.074074074074074</v>
      </c>
      <c r="Q92" s="116">
        <v>0</v>
      </c>
      <c r="R92" s="116">
        <v>0.74074074074074081</v>
      </c>
    </row>
    <row r="93" spans="3:18" x14ac:dyDescent="0.25">
      <c r="C93" s="85">
        <v>43070</v>
      </c>
      <c r="D93" s="116">
        <v>1.9047619047619047</v>
      </c>
      <c r="E93" s="118">
        <v>4.7619047619047619</v>
      </c>
      <c r="F93" s="120">
        <v>3.8095238095238098</v>
      </c>
      <c r="G93" s="120">
        <v>1.9047619047619047</v>
      </c>
      <c r="H93" s="120">
        <v>0.95238095238095233</v>
      </c>
      <c r="I93" s="120">
        <v>3.8095238095238093</v>
      </c>
      <c r="J93" s="120">
        <v>0</v>
      </c>
      <c r="K93" s="116">
        <v>25.714285714285712</v>
      </c>
      <c r="L93" s="116">
        <v>13.333333333333334</v>
      </c>
      <c r="M93" s="116">
        <v>6.6666666666666652</v>
      </c>
      <c r="N93" s="116">
        <v>6.666666666666667</v>
      </c>
      <c r="O93" s="116">
        <v>8.5714285714285712</v>
      </c>
      <c r="P93" s="116">
        <v>20</v>
      </c>
      <c r="Q93" s="116">
        <v>0</v>
      </c>
      <c r="R93" s="116">
        <v>1.9047619047619047</v>
      </c>
    </row>
    <row r="94" spans="3:18" x14ac:dyDescent="0.25">
      <c r="C94" s="85">
        <v>43160</v>
      </c>
      <c r="D94" s="116">
        <v>9.6296296296296298</v>
      </c>
      <c r="E94" s="118">
        <v>4.4444444444444438</v>
      </c>
      <c r="F94" s="120">
        <v>8.1481481481481488</v>
      </c>
      <c r="G94" s="120">
        <v>7.4074074074074083</v>
      </c>
      <c r="H94" s="120">
        <v>4.4444444444444446</v>
      </c>
      <c r="I94" s="120">
        <v>4.4444444444444446</v>
      </c>
      <c r="J94" s="120">
        <v>0.74074074074074081</v>
      </c>
      <c r="K94" s="116">
        <v>17.777777777777779</v>
      </c>
      <c r="L94" s="116">
        <v>7.4074074074074083</v>
      </c>
      <c r="M94" s="116">
        <v>2.9629629629629632</v>
      </c>
      <c r="N94" s="116">
        <v>5.185185185185186</v>
      </c>
      <c r="O94" s="116">
        <v>7.4074074074074066</v>
      </c>
      <c r="P94" s="116">
        <v>14.074074074074074</v>
      </c>
      <c r="Q94" s="116">
        <v>5.1851851851851851</v>
      </c>
      <c r="R94" s="116">
        <v>0.74074074074074081</v>
      </c>
    </row>
    <row r="95" spans="3:18" x14ac:dyDescent="0.25">
      <c r="C95" s="85">
        <v>43252</v>
      </c>
      <c r="D95" s="38">
        <v>7.5</v>
      </c>
      <c r="E95" s="38">
        <v>4.1666666666666661</v>
      </c>
      <c r="F95" s="38">
        <v>7.5</v>
      </c>
      <c r="G95" s="38">
        <v>4.1666666666666661</v>
      </c>
      <c r="H95" s="38">
        <v>5.833333333333333</v>
      </c>
      <c r="I95" s="38">
        <v>4.1666666666666661</v>
      </c>
      <c r="J95" s="38">
        <v>0</v>
      </c>
      <c r="K95" s="38">
        <v>24.166666666666664</v>
      </c>
      <c r="L95" s="38">
        <v>9.1666666666666679</v>
      </c>
      <c r="M95" s="38">
        <v>4.166666666666667</v>
      </c>
      <c r="N95" s="38">
        <v>6.666666666666667</v>
      </c>
      <c r="O95" s="38">
        <v>6.666666666666667</v>
      </c>
      <c r="P95" s="38">
        <v>15</v>
      </c>
      <c r="Q95" s="38">
        <v>0.83333333333333337</v>
      </c>
      <c r="R95" s="38">
        <v>0</v>
      </c>
    </row>
    <row r="96" spans="3:18" x14ac:dyDescent="0.25">
      <c r="C96" s="85">
        <v>43344</v>
      </c>
      <c r="D96" s="38">
        <v>4.8148148148148149</v>
      </c>
      <c r="E96" s="38">
        <v>0</v>
      </c>
      <c r="F96" s="38">
        <v>5.6481481481481479</v>
      </c>
      <c r="G96" s="38">
        <v>4.6296296296296298</v>
      </c>
      <c r="H96" s="38">
        <v>1.6666666666666667</v>
      </c>
      <c r="I96" s="38">
        <v>6.6666666666666679</v>
      </c>
      <c r="J96" s="38">
        <v>0</v>
      </c>
      <c r="K96" s="38">
        <v>23.703703703703702</v>
      </c>
      <c r="L96" s="38">
        <v>13.333333333333334</v>
      </c>
      <c r="M96" s="38">
        <v>3.0555555555555558</v>
      </c>
      <c r="N96" s="38">
        <v>7.0370370370370363</v>
      </c>
      <c r="O96" s="38">
        <v>11.481481481481481</v>
      </c>
      <c r="P96" s="38">
        <v>14.629629629629632</v>
      </c>
      <c r="Q96" s="38">
        <v>0</v>
      </c>
      <c r="R96" s="38">
        <v>3.3333333333333335</v>
      </c>
    </row>
    <row r="97" spans="3:18" x14ac:dyDescent="0.25">
      <c r="C97" s="85">
        <v>43435</v>
      </c>
      <c r="D97" s="38">
        <v>4.1666666666666661</v>
      </c>
      <c r="E97" s="38">
        <v>4.1666666666666661</v>
      </c>
      <c r="F97" s="38">
        <v>7.5</v>
      </c>
      <c r="G97" s="38">
        <v>5.833333333333333</v>
      </c>
      <c r="H97" s="38">
        <v>0.83333333333333337</v>
      </c>
      <c r="I97" s="38">
        <v>6.666666666666667</v>
      </c>
      <c r="J97" s="38">
        <v>0</v>
      </c>
      <c r="K97" s="38">
        <v>19.166666666666664</v>
      </c>
      <c r="L97" s="38">
        <v>13.333333333333334</v>
      </c>
      <c r="M97" s="38">
        <v>4.166666666666667</v>
      </c>
      <c r="N97" s="38">
        <v>3.3333333333333335</v>
      </c>
      <c r="O97" s="38">
        <v>10.833333333333334</v>
      </c>
      <c r="P97" s="38">
        <v>16.666666666666668</v>
      </c>
      <c r="Q97" s="38">
        <v>2.5</v>
      </c>
      <c r="R97" s="38">
        <v>0.83333333333333337</v>
      </c>
    </row>
    <row r="98" spans="3:18" x14ac:dyDescent="0.25">
      <c r="C98" s="85" t="s">
        <v>84</v>
      </c>
      <c r="D98" s="119">
        <f>+_xlfn.RANK.EQ(D97,$D97:$R97,0)</f>
        <v>9</v>
      </c>
      <c r="E98" s="119">
        <f t="shared" ref="E98:R98" si="1">+_xlfn.RANK.EQ(E97,$D97:$R97,0)</f>
        <v>9</v>
      </c>
      <c r="F98" s="119">
        <f t="shared" si="1"/>
        <v>5</v>
      </c>
      <c r="G98" s="119">
        <f t="shared" si="1"/>
        <v>7</v>
      </c>
      <c r="H98" s="119">
        <f t="shared" si="1"/>
        <v>13</v>
      </c>
      <c r="I98" s="119">
        <f t="shared" si="1"/>
        <v>6</v>
      </c>
      <c r="J98" s="119">
        <f t="shared" si="1"/>
        <v>15</v>
      </c>
      <c r="K98" s="119">
        <f t="shared" si="1"/>
        <v>1</v>
      </c>
      <c r="L98" s="119">
        <f t="shared" si="1"/>
        <v>3</v>
      </c>
      <c r="M98" s="119">
        <f t="shared" si="1"/>
        <v>8</v>
      </c>
      <c r="N98" s="119">
        <f t="shared" si="1"/>
        <v>11</v>
      </c>
      <c r="O98" s="119">
        <f t="shared" si="1"/>
        <v>4</v>
      </c>
      <c r="P98" s="119">
        <f t="shared" si="1"/>
        <v>2</v>
      </c>
      <c r="Q98" s="119">
        <f t="shared" si="1"/>
        <v>12</v>
      </c>
      <c r="R98" s="119">
        <f t="shared" si="1"/>
        <v>13</v>
      </c>
    </row>
    <row r="100" spans="3:18" x14ac:dyDescent="0.25">
      <c r="C100" s="84" t="s">
        <v>61</v>
      </c>
      <c r="D100" s="84"/>
      <c r="E100" s="84"/>
    </row>
    <row r="101" spans="3:18" x14ac:dyDescent="0.25">
      <c r="D101" s="6" t="s">
        <v>56</v>
      </c>
      <c r="E101" s="6" t="s">
        <v>74</v>
      </c>
      <c r="F101" s="6" t="s">
        <v>75</v>
      </c>
      <c r="G101" s="6" t="s">
        <v>76</v>
      </c>
      <c r="H101" s="6" t="s">
        <v>77</v>
      </c>
      <c r="I101" s="6" t="s">
        <v>78</v>
      </c>
      <c r="J101" s="6" t="s">
        <v>79</v>
      </c>
      <c r="K101" s="6" t="s">
        <v>55</v>
      </c>
      <c r="L101" s="6" t="s">
        <v>57</v>
      </c>
      <c r="M101" s="6" t="s">
        <v>80</v>
      </c>
      <c r="N101" s="6" t="s">
        <v>58</v>
      </c>
      <c r="O101" s="6" t="s">
        <v>81</v>
      </c>
      <c r="P101" s="6" t="s">
        <v>82</v>
      </c>
      <c r="Q101" s="6" t="s">
        <v>83</v>
      </c>
      <c r="R101" s="6" t="s">
        <v>15</v>
      </c>
    </row>
    <row r="102" spans="3:18" x14ac:dyDescent="0.25">
      <c r="C102" s="85">
        <v>39539</v>
      </c>
      <c r="D102" s="123">
        <v>8.235294117647058</v>
      </c>
      <c r="E102" s="123"/>
      <c r="F102" s="123"/>
      <c r="G102" s="123"/>
      <c r="H102" s="123"/>
      <c r="I102" s="123"/>
      <c r="J102" s="123"/>
      <c r="K102" s="123">
        <v>14.509803921568626</v>
      </c>
      <c r="L102" s="123">
        <v>22.352941176470587</v>
      </c>
      <c r="M102" s="123"/>
      <c r="N102" s="123">
        <v>5.0971473495058399</v>
      </c>
      <c r="O102" s="123"/>
      <c r="P102" s="123">
        <v>1.1764705882352942</v>
      </c>
      <c r="Q102" s="123"/>
      <c r="R102" s="123"/>
    </row>
    <row r="103" spans="3:18" x14ac:dyDescent="0.25">
      <c r="C103" s="85">
        <v>39630</v>
      </c>
      <c r="D103" s="123">
        <v>10.075319016495488</v>
      </c>
      <c r="E103" s="123"/>
      <c r="F103" s="123"/>
      <c r="G103" s="123"/>
      <c r="H103" s="123"/>
      <c r="I103" s="123"/>
      <c r="J103" s="123"/>
      <c r="K103" s="123">
        <v>14.508624502432552</v>
      </c>
      <c r="L103" s="123">
        <v>20.890002784739625</v>
      </c>
      <c r="M103" s="123"/>
      <c r="N103" s="123">
        <v>4.3</v>
      </c>
      <c r="O103" s="123"/>
      <c r="P103" s="123">
        <v>4.9613576424721932</v>
      </c>
      <c r="Q103" s="123"/>
      <c r="R103" s="123"/>
    </row>
    <row r="104" spans="3:18" x14ac:dyDescent="0.25">
      <c r="C104" s="85">
        <v>39722</v>
      </c>
      <c r="D104" s="123">
        <v>5.7142857142857144</v>
      </c>
      <c r="E104" s="123">
        <v>0</v>
      </c>
      <c r="F104" s="123">
        <v>7.6190476190476186</v>
      </c>
      <c r="G104" s="123">
        <v>3.8095238095238093</v>
      </c>
      <c r="H104" s="123">
        <v>0</v>
      </c>
      <c r="I104" s="123">
        <v>1.9047619047619047</v>
      </c>
      <c r="J104" s="123">
        <v>0.95238095238095233</v>
      </c>
      <c r="K104" s="123">
        <v>32.38095238095238</v>
      </c>
      <c r="L104" s="123">
        <v>15.238095238095237</v>
      </c>
      <c r="M104" s="123">
        <v>0</v>
      </c>
      <c r="N104" s="123">
        <v>8.5714285714285712</v>
      </c>
      <c r="O104" s="123">
        <v>0.95238095238095233</v>
      </c>
      <c r="P104" s="123">
        <v>20</v>
      </c>
      <c r="Q104" s="123">
        <v>0.95238095238095233</v>
      </c>
      <c r="R104" s="123">
        <v>1.9047619047619047</v>
      </c>
    </row>
    <row r="105" spans="3:18" x14ac:dyDescent="0.25">
      <c r="C105" s="85">
        <v>39873</v>
      </c>
      <c r="D105" s="123">
        <v>3.8095238095238093</v>
      </c>
      <c r="E105" s="123">
        <v>0</v>
      </c>
      <c r="F105" s="123">
        <v>10.476190476190476</v>
      </c>
      <c r="G105" s="123">
        <v>2.8571428571428568</v>
      </c>
      <c r="H105" s="123">
        <v>2.8571428571428572</v>
      </c>
      <c r="I105" s="123">
        <v>0</v>
      </c>
      <c r="J105" s="123">
        <v>6.6666666666666652</v>
      </c>
      <c r="K105" s="123">
        <v>21.904761904761905</v>
      </c>
      <c r="L105" s="123">
        <v>15.238095238095237</v>
      </c>
      <c r="M105" s="123">
        <v>1.9047619047619047</v>
      </c>
      <c r="N105" s="123">
        <v>12.380952380952381</v>
      </c>
      <c r="O105" s="123">
        <v>7.6190476190476195</v>
      </c>
      <c r="P105" s="123">
        <v>13.333333333333334</v>
      </c>
      <c r="Q105" s="123">
        <v>0</v>
      </c>
      <c r="R105" s="123">
        <v>0.95238095238095233</v>
      </c>
    </row>
    <row r="106" spans="3:18" x14ac:dyDescent="0.25">
      <c r="C106" s="85">
        <v>39965</v>
      </c>
      <c r="D106" s="123">
        <v>12.579365079365079</v>
      </c>
      <c r="E106" s="123">
        <v>0</v>
      </c>
      <c r="F106" s="123">
        <v>11.071428571428571</v>
      </c>
      <c r="G106" s="123">
        <v>0</v>
      </c>
      <c r="H106" s="123">
        <v>7.6190476190476186</v>
      </c>
      <c r="I106" s="123">
        <v>0</v>
      </c>
      <c r="J106" s="123">
        <v>2.8571428571428572</v>
      </c>
      <c r="K106" s="123">
        <v>18.293650793650794</v>
      </c>
      <c r="L106" s="123">
        <v>14.484126984126986</v>
      </c>
      <c r="M106" s="123">
        <v>3.8095238095238093</v>
      </c>
      <c r="N106" s="123">
        <v>12.698412698412698</v>
      </c>
      <c r="O106" s="123">
        <v>3.0555555555555558</v>
      </c>
      <c r="P106" s="123">
        <v>13.531746031746032</v>
      </c>
      <c r="Q106" s="123">
        <v>0</v>
      </c>
      <c r="R106" s="123">
        <v>0</v>
      </c>
    </row>
    <row r="107" spans="3:18" x14ac:dyDescent="0.25">
      <c r="C107" s="85">
        <v>40057</v>
      </c>
      <c r="D107" s="123">
        <v>4.4444444444444446</v>
      </c>
      <c r="E107" s="123">
        <v>0</v>
      </c>
      <c r="F107" s="123">
        <v>3.3333333333333335</v>
      </c>
      <c r="G107" s="123">
        <v>5.5555555555555554</v>
      </c>
      <c r="H107" s="123">
        <v>1.1111111111111112</v>
      </c>
      <c r="I107" s="123">
        <v>0</v>
      </c>
      <c r="J107" s="123">
        <v>5.5555555555555554</v>
      </c>
      <c r="K107" s="123">
        <v>24.444444444444443</v>
      </c>
      <c r="L107" s="123">
        <v>14.444444444444443</v>
      </c>
      <c r="M107" s="123">
        <v>3.3333333333333335</v>
      </c>
      <c r="N107" s="123">
        <v>7.7777777777777777</v>
      </c>
      <c r="O107" s="123">
        <v>5.5555555555555554</v>
      </c>
      <c r="P107" s="123">
        <v>20</v>
      </c>
      <c r="Q107" s="123">
        <v>4.4444444444444446</v>
      </c>
      <c r="R107" s="123">
        <v>0</v>
      </c>
    </row>
    <row r="108" spans="3:18" x14ac:dyDescent="0.25">
      <c r="C108" s="85">
        <v>40148</v>
      </c>
      <c r="D108" s="123">
        <v>6.666666666666667</v>
      </c>
      <c r="E108" s="123">
        <v>0.95238095238095233</v>
      </c>
      <c r="F108" s="123">
        <v>5.7142857142857135</v>
      </c>
      <c r="G108" s="123">
        <v>2.8571428571428572</v>
      </c>
      <c r="H108" s="123">
        <v>2.8571428571428572</v>
      </c>
      <c r="I108" s="123">
        <v>2.8571428571428568</v>
      </c>
      <c r="J108" s="123">
        <v>4.7619047619047619</v>
      </c>
      <c r="K108" s="123">
        <v>21.904761904761905</v>
      </c>
      <c r="L108" s="123">
        <v>14.285714285714285</v>
      </c>
      <c r="M108" s="123">
        <v>4.7619047619047619</v>
      </c>
      <c r="N108" s="123">
        <v>12.380952380952381</v>
      </c>
      <c r="O108" s="123">
        <v>1.9047619047619047</v>
      </c>
      <c r="P108" s="123">
        <v>18.095238095238095</v>
      </c>
      <c r="Q108" s="123">
        <v>0</v>
      </c>
      <c r="R108" s="123">
        <v>0</v>
      </c>
    </row>
    <row r="109" spans="3:18" x14ac:dyDescent="0.25">
      <c r="C109" s="85">
        <v>40238</v>
      </c>
      <c r="D109" s="123">
        <v>8.5714285714285712</v>
      </c>
      <c r="E109" s="123">
        <v>0</v>
      </c>
      <c r="F109" s="123">
        <v>4.7619047619047619</v>
      </c>
      <c r="G109" s="123">
        <v>2.8571428571428572</v>
      </c>
      <c r="H109" s="123">
        <v>0</v>
      </c>
      <c r="I109" s="123">
        <v>0</v>
      </c>
      <c r="J109" s="123">
        <v>9.5238095238095237</v>
      </c>
      <c r="K109" s="123">
        <v>26.666666666666668</v>
      </c>
      <c r="L109" s="123">
        <v>14.285714285714285</v>
      </c>
      <c r="M109" s="123">
        <v>2.8571428571428568</v>
      </c>
      <c r="N109" s="123">
        <v>10.476190476190474</v>
      </c>
      <c r="O109" s="123">
        <v>1.9047619047619047</v>
      </c>
      <c r="P109" s="123">
        <v>12.38095238095238</v>
      </c>
      <c r="Q109" s="123">
        <v>3.8095238095238093</v>
      </c>
      <c r="R109" s="123">
        <v>1.9047619047619047</v>
      </c>
    </row>
    <row r="110" spans="3:18" x14ac:dyDescent="0.25">
      <c r="C110" s="85">
        <v>40330</v>
      </c>
      <c r="D110" s="123">
        <v>9.5238095238095255</v>
      </c>
      <c r="E110" s="123">
        <v>0</v>
      </c>
      <c r="F110" s="123">
        <v>11.428571428571429</v>
      </c>
      <c r="G110" s="123">
        <v>2.8571428571428568</v>
      </c>
      <c r="H110" s="123">
        <v>0</v>
      </c>
      <c r="I110" s="123">
        <v>2.8571428571428572</v>
      </c>
      <c r="J110" s="123">
        <v>6.666666666666667</v>
      </c>
      <c r="K110" s="123">
        <v>28.571428571428569</v>
      </c>
      <c r="L110" s="123">
        <v>5.7142857142857144</v>
      </c>
      <c r="M110" s="123">
        <v>1.9047619047619047</v>
      </c>
      <c r="N110" s="123">
        <v>16.19047619047619</v>
      </c>
      <c r="O110" s="123">
        <v>0</v>
      </c>
      <c r="P110" s="123">
        <v>13.333333333333334</v>
      </c>
      <c r="Q110" s="123">
        <v>0</v>
      </c>
      <c r="R110" s="123">
        <v>0.95238095238095233</v>
      </c>
    </row>
    <row r="111" spans="3:18" x14ac:dyDescent="0.25">
      <c r="C111" s="85">
        <v>40422</v>
      </c>
      <c r="D111" s="123">
        <v>3.8095238095238093</v>
      </c>
      <c r="E111" s="123">
        <v>4.7619047619047619</v>
      </c>
      <c r="F111" s="123">
        <v>3.8095238095238093</v>
      </c>
      <c r="G111" s="123">
        <v>1.9047619047619047</v>
      </c>
      <c r="H111" s="123">
        <v>0</v>
      </c>
      <c r="I111" s="123">
        <v>1.9047619047619047</v>
      </c>
      <c r="J111" s="123">
        <v>6.666666666666667</v>
      </c>
      <c r="K111" s="123">
        <v>23.809523809523807</v>
      </c>
      <c r="L111" s="123">
        <v>17.142857142857142</v>
      </c>
      <c r="M111" s="123">
        <v>2.8571428571428568</v>
      </c>
      <c r="N111" s="123">
        <v>16.19047619047619</v>
      </c>
      <c r="O111" s="123">
        <v>0</v>
      </c>
      <c r="P111" s="123">
        <v>14.285714285714285</v>
      </c>
      <c r="Q111" s="123">
        <v>0</v>
      </c>
      <c r="R111" s="123">
        <v>2.8571428571428572</v>
      </c>
    </row>
    <row r="112" spans="3:18" x14ac:dyDescent="0.25">
      <c r="C112" s="85">
        <v>40513</v>
      </c>
      <c r="D112" s="123">
        <v>10</v>
      </c>
      <c r="E112" s="123">
        <v>0</v>
      </c>
      <c r="F112" s="123">
        <v>8.8888888888888893</v>
      </c>
      <c r="G112" s="123">
        <v>4.4444444444444446</v>
      </c>
      <c r="H112" s="123">
        <v>0</v>
      </c>
      <c r="I112" s="123">
        <v>0</v>
      </c>
      <c r="J112" s="123">
        <v>6.666666666666667</v>
      </c>
      <c r="K112" s="123">
        <v>28.888888888888886</v>
      </c>
      <c r="L112" s="123">
        <v>12.222222222222223</v>
      </c>
      <c r="M112" s="123">
        <v>0</v>
      </c>
      <c r="N112" s="123">
        <v>14.444444444444446</v>
      </c>
      <c r="O112" s="123">
        <v>0</v>
      </c>
      <c r="P112" s="123">
        <v>12.222222222222225</v>
      </c>
      <c r="Q112" s="123">
        <v>2.2222222222222223</v>
      </c>
      <c r="R112" s="123">
        <v>0</v>
      </c>
    </row>
    <row r="113" spans="3:18" x14ac:dyDescent="0.25">
      <c r="C113" s="85">
        <v>40603</v>
      </c>
      <c r="D113" s="123">
        <v>4.7619047619047619</v>
      </c>
      <c r="E113" s="123">
        <v>0</v>
      </c>
      <c r="F113" s="123">
        <v>5.7142857142857144</v>
      </c>
      <c r="G113" s="123">
        <v>6.666666666666667</v>
      </c>
      <c r="H113" s="123">
        <v>0</v>
      </c>
      <c r="I113" s="123">
        <v>2.8571428571428572</v>
      </c>
      <c r="J113" s="123">
        <v>1.9047619047619047</v>
      </c>
      <c r="K113" s="123">
        <v>29.523809523809526</v>
      </c>
      <c r="L113" s="123">
        <v>7.6190476190476186</v>
      </c>
      <c r="M113" s="123">
        <v>6.6666666666666652</v>
      </c>
      <c r="N113" s="123">
        <v>15.238095238095237</v>
      </c>
      <c r="O113" s="123">
        <v>0</v>
      </c>
      <c r="P113" s="123">
        <v>17.142857142857142</v>
      </c>
      <c r="Q113" s="123">
        <v>0</v>
      </c>
      <c r="R113" s="123">
        <v>1.9047619047619047</v>
      </c>
    </row>
    <row r="114" spans="3:18" x14ac:dyDescent="0.25">
      <c r="C114" s="85">
        <v>40695</v>
      </c>
      <c r="D114" s="123">
        <v>8.8888888888888893</v>
      </c>
      <c r="E114" s="123">
        <v>0</v>
      </c>
      <c r="F114" s="123">
        <v>4.4444444444444446</v>
      </c>
      <c r="G114" s="123">
        <v>10.000000000000002</v>
      </c>
      <c r="H114" s="123">
        <v>0</v>
      </c>
      <c r="I114" s="123">
        <v>0</v>
      </c>
      <c r="J114" s="123">
        <v>1.1111111111111112</v>
      </c>
      <c r="K114" s="123">
        <v>25.555555555555554</v>
      </c>
      <c r="L114" s="123">
        <v>11.111111111111112</v>
      </c>
      <c r="M114" s="123">
        <v>2.2222222222222223</v>
      </c>
      <c r="N114" s="123">
        <v>14.444444444444446</v>
      </c>
      <c r="O114" s="123">
        <v>2.2222222222222223</v>
      </c>
      <c r="P114" s="123">
        <v>20</v>
      </c>
      <c r="Q114" s="123">
        <v>0</v>
      </c>
      <c r="R114" s="123">
        <v>0</v>
      </c>
    </row>
    <row r="115" spans="3:18" x14ac:dyDescent="0.25">
      <c r="C115" s="85">
        <v>40787</v>
      </c>
      <c r="D115" s="123">
        <v>6.666666666666667</v>
      </c>
      <c r="E115" s="123">
        <v>0</v>
      </c>
      <c r="F115" s="123">
        <v>1.9047619047619047</v>
      </c>
      <c r="G115" s="123">
        <v>4.7619047619047619</v>
      </c>
      <c r="H115" s="123">
        <v>0</v>
      </c>
      <c r="I115" s="123">
        <v>0.95238095238095233</v>
      </c>
      <c r="J115" s="123">
        <v>2.8571428571428572</v>
      </c>
      <c r="K115" s="123">
        <v>29.523809523809526</v>
      </c>
      <c r="L115" s="123">
        <v>11.428571428571429</v>
      </c>
      <c r="M115" s="123">
        <v>2.8571428571428568</v>
      </c>
      <c r="N115" s="123">
        <v>16.19047619047619</v>
      </c>
      <c r="O115" s="123">
        <v>0.95238095238095233</v>
      </c>
      <c r="P115" s="123">
        <v>21.904761904761905</v>
      </c>
      <c r="Q115" s="123">
        <v>0</v>
      </c>
      <c r="R115" s="123">
        <v>0</v>
      </c>
    </row>
    <row r="116" spans="3:18" x14ac:dyDescent="0.25">
      <c r="C116" s="85">
        <v>40878</v>
      </c>
      <c r="D116" s="123">
        <v>8.5714285714285712</v>
      </c>
      <c r="E116" s="123">
        <v>0.95238095238095233</v>
      </c>
      <c r="F116" s="123">
        <v>0.95238095238095233</v>
      </c>
      <c r="G116" s="123">
        <v>0.95238095238095233</v>
      </c>
      <c r="H116" s="123">
        <v>0</v>
      </c>
      <c r="I116" s="123">
        <v>0</v>
      </c>
      <c r="J116" s="123">
        <v>2.8571428571428568</v>
      </c>
      <c r="K116" s="123">
        <v>30.476190476190474</v>
      </c>
      <c r="L116" s="123">
        <v>12.38095238095238</v>
      </c>
      <c r="M116" s="123">
        <v>3.8095238095238093</v>
      </c>
      <c r="N116" s="123">
        <v>17.142857142857142</v>
      </c>
      <c r="O116" s="123">
        <v>0</v>
      </c>
      <c r="P116" s="123">
        <v>21.904761904761905</v>
      </c>
      <c r="Q116" s="123">
        <v>0</v>
      </c>
      <c r="R116" s="123">
        <v>0</v>
      </c>
    </row>
    <row r="117" spans="3:18" x14ac:dyDescent="0.25">
      <c r="C117" s="85">
        <v>40969</v>
      </c>
      <c r="D117" s="123">
        <v>7.6190476190476195</v>
      </c>
      <c r="E117" s="123">
        <v>0.95238095238095233</v>
      </c>
      <c r="F117" s="123">
        <v>2.8571428571428572</v>
      </c>
      <c r="G117" s="123">
        <v>1.9047619047619047</v>
      </c>
      <c r="H117" s="123">
        <v>0</v>
      </c>
      <c r="I117" s="123">
        <v>0</v>
      </c>
      <c r="J117" s="123">
        <v>4.7619047619047619</v>
      </c>
      <c r="K117" s="123">
        <v>30.476190476190474</v>
      </c>
      <c r="L117" s="123">
        <v>5.7142857142857135</v>
      </c>
      <c r="M117" s="123">
        <v>5.7142857142857144</v>
      </c>
      <c r="N117" s="123">
        <v>18.095238095238095</v>
      </c>
      <c r="O117" s="123">
        <v>0</v>
      </c>
      <c r="P117" s="123">
        <v>21.904761904761905</v>
      </c>
      <c r="Q117" s="123">
        <v>0</v>
      </c>
      <c r="R117" s="123">
        <v>0</v>
      </c>
    </row>
    <row r="118" spans="3:18" x14ac:dyDescent="0.25">
      <c r="C118" s="85">
        <v>41061</v>
      </c>
      <c r="D118" s="123">
        <v>3.8095238095238093</v>
      </c>
      <c r="E118" s="123">
        <v>0</v>
      </c>
      <c r="F118" s="123">
        <v>0</v>
      </c>
      <c r="G118" s="123">
        <v>3.8095238095238098</v>
      </c>
      <c r="H118" s="123">
        <v>0</v>
      </c>
      <c r="I118" s="123">
        <v>1.9047619047619047</v>
      </c>
      <c r="J118" s="123">
        <v>2.8571428571428568</v>
      </c>
      <c r="K118" s="123">
        <v>29.523809523809526</v>
      </c>
      <c r="L118" s="123">
        <v>16.19047619047619</v>
      </c>
      <c r="M118" s="123">
        <v>6.666666666666667</v>
      </c>
      <c r="N118" s="123">
        <v>14.285714285714285</v>
      </c>
      <c r="O118" s="123">
        <v>0</v>
      </c>
      <c r="P118" s="123">
        <v>20.952380952380953</v>
      </c>
      <c r="Q118" s="123">
        <v>0</v>
      </c>
      <c r="R118" s="123">
        <v>0</v>
      </c>
    </row>
    <row r="119" spans="3:18" x14ac:dyDescent="0.25">
      <c r="C119" s="85">
        <v>41153</v>
      </c>
      <c r="D119" s="123">
        <v>5.5555555555555562</v>
      </c>
      <c r="E119" s="123">
        <v>0</v>
      </c>
      <c r="F119" s="123">
        <v>0</v>
      </c>
      <c r="G119" s="123">
        <v>8.8888888888888893</v>
      </c>
      <c r="H119" s="123">
        <v>0</v>
      </c>
      <c r="I119" s="123">
        <v>1.1111111111111112</v>
      </c>
      <c r="J119" s="123">
        <v>6.666666666666667</v>
      </c>
      <c r="K119" s="123">
        <v>33.333333333333329</v>
      </c>
      <c r="L119" s="123">
        <v>13.333333333333334</v>
      </c>
      <c r="M119" s="123">
        <v>0</v>
      </c>
      <c r="N119" s="123">
        <v>12.222222222222223</v>
      </c>
      <c r="O119" s="123">
        <v>0</v>
      </c>
      <c r="P119" s="123">
        <v>18.888888888888889</v>
      </c>
      <c r="Q119" s="123">
        <v>0</v>
      </c>
      <c r="R119" s="123">
        <v>0</v>
      </c>
    </row>
    <row r="120" spans="3:18" x14ac:dyDescent="0.25">
      <c r="C120" s="85">
        <v>41244</v>
      </c>
      <c r="D120" s="123">
        <v>5.7142857142857144</v>
      </c>
      <c r="E120" s="123">
        <v>0</v>
      </c>
      <c r="F120" s="123">
        <v>0</v>
      </c>
      <c r="G120" s="123">
        <v>4.7619047619047619</v>
      </c>
      <c r="H120" s="123">
        <v>0</v>
      </c>
      <c r="I120" s="123">
        <v>0</v>
      </c>
      <c r="J120" s="123">
        <v>6.6666666666666652</v>
      </c>
      <c r="K120" s="123">
        <v>28.571428571428569</v>
      </c>
      <c r="L120" s="123">
        <v>16.19047619047619</v>
      </c>
      <c r="M120" s="123">
        <v>4.7619047619047619</v>
      </c>
      <c r="N120" s="123">
        <v>14.285714285714285</v>
      </c>
      <c r="O120" s="123">
        <v>2.8571428571428572</v>
      </c>
      <c r="P120" s="123">
        <v>16.19047619047619</v>
      </c>
      <c r="Q120" s="123">
        <v>0</v>
      </c>
      <c r="R120" s="123">
        <v>0</v>
      </c>
    </row>
    <row r="121" spans="3:18" x14ac:dyDescent="0.25">
      <c r="C121" s="85">
        <v>41334</v>
      </c>
      <c r="D121" s="123">
        <v>3.8095238095238093</v>
      </c>
      <c r="E121" s="123">
        <v>4.7619047619047619</v>
      </c>
      <c r="F121" s="123">
        <v>0.95238095238095233</v>
      </c>
      <c r="G121" s="123">
        <v>3.8095238095238093</v>
      </c>
      <c r="H121" s="123">
        <v>0</v>
      </c>
      <c r="I121" s="123">
        <v>0</v>
      </c>
      <c r="J121" s="123">
        <v>2.8571428571428572</v>
      </c>
      <c r="K121" s="123">
        <v>28.571428571428569</v>
      </c>
      <c r="L121" s="123">
        <v>14.285714285714285</v>
      </c>
      <c r="M121" s="123">
        <v>7.6190476190476186</v>
      </c>
      <c r="N121" s="123">
        <v>13.333333333333334</v>
      </c>
      <c r="O121" s="123">
        <v>0.95238095238095233</v>
      </c>
      <c r="P121" s="123">
        <v>19.047619047619047</v>
      </c>
      <c r="Q121" s="123">
        <v>0</v>
      </c>
      <c r="R121" s="123">
        <v>0</v>
      </c>
    </row>
    <row r="122" spans="3:18" x14ac:dyDescent="0.25">
      <c r="C122" s="85">
        <v>41426</v>
      </c>
      <c r="D122" s="123">
        <v>2.8571428571428568</v>
      </c>
      <c r="E122" s="123">
        <v>4.7619047619047619</v>
      </c>
      <c r="F122" s="123">
        <v>2.8571428571428568</v>
      </c>
      <c r="G122" s="123">
        <v>2.8571428571428572</v>
      </c>
      <c r="H122" s="123">
        <v>0</v>
      </c>
      <c r="I122" s="123">
        <v>0.95238095238095233</v>
      </c>
      <c r="J122" s="123">
        <v>0.95238095238095233</v>
      </c>
      <c r="K122" s="123">
        <v>29.523809523809526</v>
      </c>
      <c r="L122" s="123">
        <v>11.428571428571427</v>
      </c>
      <c r="M122" s="123">
        <v>12.38095238095238</v>
      </c>
      <c r="N122" s="123">
        <v>15.238095238095239</v>
      </c>
      <c r="O122" s="123">
        <v>0</v>
      </c>
      <c r="P122" s="123">
        <v>16.19047619047619</v>
      </c>
      <c r="Q122" s="123">
        <v>0</v>
      </c>
      <c r="R122" s="123">
        <v>0</v>
      </c>
    </row>
    <row r="123" spans="3:18" x14ac:dyDescent="0.25">
      <c r="C123" s="85">
        <v>41518</v>
      </c>
      <c r="D123" s="123">
        <v>1.9047619047619047</v>
      </c>
      <c r="E123" s="123">
        <v>0</v>
      </c>
      <c r="F123" s="123">
        <v>2.8571428571428568</v>
      </c>
      <c r="G123" s="123">
        <v>2.8571428571428568</v>
      </c>
      <c r="H123" s="123">
        <v>0</v>
      </c>
      <c r="I123" s="123">
        <v>0.95238095238095233</v>
      </c>
      <c r="J123" s="123">
        <v>1.9047619047619047</v>
      </c>
      <c r="K123" s="123">
        <v>32.38095238095238</v>
      </c>
      <c r="L123" s="123">
        <v>14.285714285714285</v>
      </c>
      <c r="M123" s="123">
        <v>11.428571428571429</v>
      </c>
      <c r="N123" s="123">
        <v>18.095238095238095</v>
      </c>
      <c r="O123" s="123">
        <v>1.9047619047619047</v>
      </c>
      <c r="P123" s="123">
        <v>11.428571428571427</v>
      </c>
      <c r="Q123" s="123">
        <v>0</v>
      </c>
      <c r="R123" s="123">
        <v>0</v>
      </c>
    </row>
    <row r="124" spans="3:18" x14ac:dyDescent="0.25">
      <c r="C124" s="85">
        <v>41609</v>
      </c>
      <c r="D124" s="123">
        <v>6.6666666666666652</v>
      </c>
      <c r="E124" s="123">
        <v>2.8571428571428572</v>
      </c>
      <c r="F124" s="123">
        <v>9.5238095238095237</v>
      </c>
      <c r="G124" s="123">
        <v>7.6190476190476195</v>
      </c>
      <c r="H124" s="123">
        <v>0</v>
      </c>
      <c r="I124" s="123">
        <v>0.95238095238095233</v>
      </c>
      <c r="J124" s="123">
        <v>0</v>
      </c>
      <c r="K124" s="123">
        <v>29.523809523809526</v>
      </c>
      <c r="L124" s="123">
        <v>6.6666666666666652</v>
      </c>
      <c r="M124" s="123">
        <v>6.666666666666667</v>
      </c>
      <c r="N124" s="123">
        <v>14.285714285714288</v>
      </c>
      <c r="O124" s="123">
        <v>1.9047619047619047</v>
      </c>
      <c r="P124" s="123">
        <v>13.333333333333334</v>
      </c>
      <c r="Q124" s="123">
        <v>0</v>
      </c>
      <c r="R124" s="123">
        <v>0</v>
      </c>
    </row>
    <row r="125" spans="3:18" x14ac:dyDescent="0.25">
      <c r="C125" s="85">
        <v>41699</v>
      </c>
      <c r="D125" s="123">
        <v>0</v>
      </c>
      <c r="E125" s="123">
        <v>0</v>
      </c>
      <c r="F125" s="123">
        <v>2.2222222222222223</v>
      </c>
      <c r="G125" s="123">
        <v>4.4444444444444446</v>
      </c>
      <c r="H125" s="123">
        <v>0</v>
      </c>
      <c r="I125" s="123">
        <v>0</v>
      </c>
      <c r="J125" s="123">
        <v>2.2222222222222223</v>
      </c>
      <c r="K125" s="123">
        <v>33.333333333333329</v>
      </c>
      <c r="L125" s="123">
        <v>14.444444444444443</v>
      </c>
      <c r="M125" s="123">
        <v>10</v>
      </c>
      <c r="N125" s="123">
        <v>15.555555555555555</v>
      </c>
      <c r="O125" s="123">
        <v>0</v>
      </c>
      <c r="P125" s="123">
        <v>17.777777777777775</v>
      </c>
      <c r="Q125" s="123">
        <v>0</v>
      </c>
      <c r="R125" s="123">
        <v>0</v>
      </c>
    </row>
    <row r="126" spans="3:18" x14ac:dyDescent="0.25">
      <c r="C126" s="85">
        <v>41791</v>
      </c>
      <c r="D126" s="123">
        <v>1.3333333333333333</v>
      </c>
      <c r="E126" s="123">
        <v>1.3333333333333333</v>
      </c>
      <c r="F126" s="123">
        <v>0</v>
      </c>
      <c r="G126" s="123">
        <v>0</v>
      </c>
      <c r="H126" s="123">
        <v>0</v>
      </c>
      <c r="I126" s="123">
        <v>0</v>
      </c>
      <c r="J126" s="123">
        <v>3.9999999999999996</v>
      </c>
      <c r="K126" s="123">
        <v>33.333333333333329</v>
      </c>
      <c r="L126" s="123">
        <v>9.3333333333333321</v>
      </c>
      <c r="M126" s="123">
        <v>12</v>
      </c>
      <c r="N126" s="123">
        <v>14.666666666666666</v>
      </c>
      <c r="O126" s="123">
        <v>4</v>
      </c>
      <c r="P126" s="123">
        <v>17.333333333333336</v>
      </c>
      <c r="Q126" s="123">
        <v>2.6666666666666665</v>
      </c>
      <c r="R126" s="123">
        <v>0</v>
      </c>
    </row>
    <row r="127" spans="3:18" x14ac:dyDescent="0.25">
      <c r="C127" s="85">
        <v>41883</v>
      </c>
      <c r="D127" s="123">
        <v>1.6666666666666667</v>
      </c>
      <c r="E127" s="123">
        <v>0</v>
      </c>
      <c r="F127" s="123">
        <v>0</v>
      </c>
      <c r="G127" s="123">
        <v>1.6666666666666667</v>
      </c>
      <c r="H127" s="123">
        <v>0</v>
      </c>
      <c r="I127" s="123">
        <v>1.6666666666666667</v>
      </c>
      <c r="J127" s="123">
        <v>0</v>
      </c>
      <c r="K127" s="123">
        <v>33.333333333333329</v>
      </c>
      <c r="L127" s="123">
        <v>16.666666666666668</v>
      </c>
      <c r="M127" s="123">
        <v>11.666666666666666</v>
      </c>
      <c r="N127" s="123">
        <v>21.666666666666668</v>
      </c>
      <c r="O127" s="123">
        <v>0</v>
      </c>
      <c r="P127" s="123">
        <v>11.666666666666666</v>
      </c>
      <c r="Q127" s="123">
        <v>0</v>
      </c>
      <c r="R127" s="123">
        <v>0</v>
      </c>
    </row>
    <row r="128" spans="3:18" x14ac:dyDescent="0.25">
      <c r="C128" s="85">
        <v>41974</v>
      </c>
      <c r="D128" s="123">
        <v>0</v>
      </c>
      <c r="E128" s="123">
        <v>0</v>
      </c>
      <c r="F128" s="123">
        <v>3.3333333333333335</v>
      </c>
      <c r="G128" s="123">
        <v>0</v>
      </c>
      <c r="H128" s="123">
        <v>0</v>
      </c>
      <c r="I128" s="123">
        <v>0</v>
      </c>
      <c r="J128" s="123">
        <v>3.3333333333333335</v>
      </c>
      <c r="K128" s="123">
        <v>33.333333333333329</v>
      </c>
      <c r="L128" s="123">
        <v>16.666666666666664</v>
      </c>
      <c r="M128" s="123">
        <v>6.666666666666667</v>
      </c>
      <c r="N128" s="123">
        <v>16.666666666666668</v>
      </c>
      <c r="O128" s="123">
        <v>1.6666666666666667</v>
      </c>
      <c r="P128" s="123">
        <v>18.333333333333336</v>
      </c>
      <c r="Q128" s="123">
        <v>0</v>
      </c>
      <c r="R128" s="123">
        <v>0</v>
      </c>
    </row>
    <row r="129" spans="3:18" x14ac:dyDescent="0.25">
      <c r="C129" s="85">
        <v>42064</v>
      </c>
      <c r="D129" s="123">
        <v>5</v>
      </c>
      <c r="E129" s="123">
        <v>0</v>
      </c>
      <c r="F129" s="123">
        <v>6.666666666666667</v>
      </c>
      <c r="G129" s="123">
        <v>1.6666666666666667</v>
      </c>
      <c r="H129" s="123">
        <v>0</v>
      </c>
      <c r="I129" s="123">
        <v>0</v>
      </c>
      <c r="J129" s="123">
        <v>0</v>
      </c>
      <c r="K129" s="123">
        <v>31.666666666666664</v>
      </c>
      <c r="L129" s="123">
        <v>15</v>
      </c>
      <c r="M129" s="123">
        <v>6.666666666666667</v>
      </c>
      <c r="N129" s="123">
        <v>20</v>
      </c>
      <c r="O129" s="123">
        <v>1.6666666666666667</v>
      </c>
      <c r="P129" s="123">
        <v>11.666666666666666</v>
      </c>
      <c r="Q129" s="123">
        <v>0</v>
      </c>
      <c r="R129" s="123">
        <v>0</v>
      </c>
    </row>
    <row r="130" spans="3:18" x14ac:dyDescent="0.25">
      <c r="C130" s="85">
        <v>42156</v>
      </c>
      <c r="D130" s="123">
        <v>0</v>
      </c>
      <c r="E130" s="123">
        <v>6.666666666666667</v>
      </c>
      <c r="F130" s="123">
        <v>1.3333333333333333</v>
      </c>
      <c r="G130" s="123">
        <v>4</v>
      </c>
      <c r="H130" s="123">
        <v>0</v>
      </c>
      <c r="I130" s="123">
        <v>1.3333333333333333</v>
      </c>
      <c r="J130" s="123">
        <v>0</v>
      </c>
      <c r="K130" s="123">
        <v>29.333333333333332</v>
      </c>
      <c r="L130" s="123">
        <v>13.333333333333334</v>
      </c>
      <c r="M130" s="123">
        <v>5.333333333333333</v>
      </c>
      <c r="N130" s="123">
        <v>21.333333333333332</v>
      </c>
      <c r="O130" s="123">
        <v>2.6666666666666665</v>
      </c>
      <c r="P130" s="123">
        <v>14.666666666666666</v>
      </c>
      <c r="Q130" s="123">
        <v>0</v>
      </c>
      <c r="R130" s="123">
        <v>0</v>
      </c>
    </row>
    <row r="131" spans="3:18" x14ac:dyDescent="0.25">
      <c r="C131" s="85">
        <v>42248</v>
      </c>
      <c r="D131" s="123">
        <v>2.6666666666666665</v>
      </c>
      <c r="E131" s="123">
        <v>0</v>
      </c>
      <c r="F131" s="123">
        <v>1.3333333333333333</v>
      </c>
      <c r="G131" s="123">
        <v>6.666666666666667</v>
      </c>
      <c r="H131" s="123">
        <v>0</v>
      </c>
      <c r="I131" s="123">
        <v>0</v>
      </c>
      <c r="J131" s="123">
        <v>1.3333333333333333</v>
      </c>
      <c r="K131" s="123">
        <v>32</v>
      </c>
      <c r="L131" s="123">
        <v>12</v>
      </c>
      <c r="M131" s="123">
        <v>5.333333333333333</v>
      </c>
      <c r="N131" s="123">
        <v>20</v>
      </c>
      <c r="O131" s="123">
        <v>0</v>
      </c>
      <c r="P131" s="123">
        <v>18.666666666666668</v>
      </c>
      <c r="Q131" s="123">
        <v>0</v>
      </c>
      <c r="R131" s="123">
        <v>0</v>
      </c>
    </row>
    <row r="132" spans="3:18" x14ac:dyDescent="0.25">
      <c r="C132" s="85">
        <v>42339</v>
      </c>
      <c r="D132" s="123">
        <v>1.3333333333333333</v>
      </c>
      <c r="E132" s="123">
        <v>0</v>
      </c>
      <c r="F132" s="123">
        <v>0</v>
      </c>
      <c r="G132" s="123">
        <v>0</v>
      </c>
      <c r="H132" s="123">
        <v>0</v>
      </c>
      <c r="I132" s="123">
        <v>1.3333333333333333</v>
      </c>
      <c r="J132" s="123">
        <v>2.6666666666666665</v>
      </c>
      <c r="K132" s="123">
        <v>32</v>
      </c>
      <c r="L132" s="123">
        <v>14.666666666666666</v>
      </c>
      <c r="M132" s="123">
        <v>5.333333333333333</v>
      </c>
      <c r="N132" s="123">
        <v>18.666666666666668</v>
      </c>
      <c r="O132" s="123">
        <v>5.333333333333333</v>
      </c>
      <c r="P132" s="123">
        <v>18.666666666666664</v>
      </c>
      <c r="Q132" s="123">
        <v>0</v>
      </c>
      <c r="R132" s="123">
        <v>0</v>
      </c>
    </row>
    <row r="133" spans="3:18" x14ac:dyDescent="0.25">
      <c r="C133" s="85">
        <v>42430</v>
      </c>
      <c r="D133" s="123">
        <v>0</v>
      </c>
      <c r="E133" s="123">
        <v>0</v>
      </c>
      <c r="F133" s="123">
        <v>1.3333333333333333</v>
      </c>
      <c r="G133" s="123">
        <v>0</v>
      </c>
      <c r="H133" s="123">
        <v>0</v>
      </c>
      <c r="I133" s="123">
        <v>0</v>
      </c>
      <c r="J133" s="123">
        <v>1.3333333333333333</v>
      </c>
      <c r="K133" s="123">
        <v>33.333333333333329</v>
      </c>
      <c r="L133" s="123">
        <v>17.333333333333332</v>
      </c>
      <c r="M133" s="123">
        <v>8</v>
      </c>
      <c r="N133" s="123">
        <v>21.333333333333332</v>
      </c>
      <c r="O133" s="123">
        <v>0</v>
      </c>
      <c r="P133" s="123">
        <v>17.333333333333332</v>
      </c>
      <c r="Q133" s="123">
        <v>0</v>
      </c>
      <c r="R133" s="123">
        <v>0</v>
      </c>
    </row>
    <row r="134" spans="3:18" x14ac:dyDescent="0.25">
      <c r="C134" s="85">
        <v>42522</v>
      </c>
      <c r="D134" s="123">
        <v>2.6666666666666665</v>
      </c>
      <c r="E134" s="123">
        <v>0</v>
      </c>
      <c r="F134" s="123">
        <v>2.6666666666666665</v>
      </c>
      <c r="G134" s="123">
        <v>2.6666666666666665</v>
      </c>
      <c r="H134" s="123">
        <v>0</v>
      </c>
      <c r="I134" s="123">
        <v>0</v>
      </c>
      <c r="J134" s="123">
        <v>0</v>
      </c>
      <c r="K134" s="123">
        <v>30.666666666666664</v>
      </c>
      <c r="L134" s="123">
        <v>10.666666666666666</v>
      </c>
      <c r="M134" s="123">
        <v>3.9999999999999996</v>
      </c>
      <c r="N134" s="123">
        <v>24</v>
      </c>
      <c r="O134" s="123">
        <v>0</v>
      </c>
      <c r="P134" s="123">
        <v>22.666666666666668</v>
      </c>
      <c r="Q134" s="123">
        <v>0</v>
      </c>
      <c r="R134" s="123">
        <v>0</v>
      </c>
    </row>
    <row r="135" spans="3:18" x14ac:dyDescent="0.25">
      <c r="C135" s="85">
        <v>42614</v>
      </c>
      <c r="D135" s="123">
        <v>0</v>
      </c>
      <c r="E135" s="123">
        <v>8.3333333333333321</v>
      </c>
      <c r="F135" s="123">
        <v>0</v>
      </c>
      <c r="G135" s="123">
        <v>0</v>
      </c>
      <c r="H135" s="123">
        <v>1.6666666666666667</v>
      </c>
      <c r="I135" s="123">
        <v>0</v>
      </c>
      <c r="J135" s="123">
        <v>0</v>
      </c>
      <c r="K135" s="123">
        <v>31.666666666666664</v>
      </c>
      <c r="L135" s="123">
        <v>20</v>
      </c>
      <c r="M135" s="123">
        <v>5</v>
      </c>
      <c r="N135" s="123">
        <v>16.666666666666668</v>
      </c>
      <c r="O135" s="123">
        <v>5</v>
      </c>
      <c r="P135" s="123">
        <v>11.666666666666666</v>
      </c>
      <c r="Q135" s="123">
        <v>0</v>
      </c>
      <c r="R135" s="123">
        <v>0</v>
      </c>
    </row>
    <row r="136" spans="3:18" x14ac:dyDescent="0.25">
      <c r="C136" s="85">
        <v>42705</v>
      </c>
      <c r="D136" s="123">
        <v>1.3333333333333333</v>
      </c>
      <c r="E136" s="123">
        <v>1.3333333333333333</v>
      </c>
      <c r="F136" s="123">
        <v>0</v>
      </c>
      <c r="G136" s="123">
        <v>2.6666666666666665</v>
      </c>
      <c r="H136" s="123">
        <v>0</v>
      </c>
      <c r="I136" s="123">
        <v>0</v>
      </c>
      <c r="J136" s="123">
        <v>2.6666666666666665</v>
      </c>
      <c r="K136" s="123">
        <v>32</v>
      </c>
      <c r="L136" s="123">
        <v>9.3333333333333321</v>
      </c>
      <c r="M136" s="123">
        <v>5.333333333333333</v>
      </c>
      <c r="N136" s="123">
        <v>24.000000000000004</v>
      </c>
      <c r="O136" s="123">
        <v>2.6666666666666665</v>
      </c>
      <c r="P136" s="123">
        <v>18.666666666666668</v>
      </c>
      <c r="Q136" s="123">
        <v>0</v>
      </c>
      <c r="R136" s="123">
        <v>0</v>
      </c>
    </row>
    <row r="137" spans="3:18" x14ac:dyDescent="0.25">
      <c r="C137" s="85">
        <v>42795</v>
      </c>
      <c r="D137" s="123">
        <v>1.3333333333333333</v>
      </c>
      <c r="E137" s="123">
        <v>0</v>
      </c>
      <c r="F137" s="123">
        <v>5</v>
      </c>
      <c r="G137" s="123">
        <v>0</v>
      </c>
      <c r="H137" s="123">
        <v>1.3333333333333333</v>
      </c>
      <c r="I137" s="123">
        <v>0</v>
      </c>
      <c r="J137" s="123">
        <v>0</v>
      </c>
      <c r="K137" s="123">
        <v>28.333333333333332</v>
      </c>
      <c r="L137" s="123">
        <v>17.777777777777779</v>
      </c>
      <c r="M137" s="123">
        <v>6.666666666666667</v>
      </c>
      <c r="N137" s="123">
        <v>13.333333333333334</v>
      </c>
      <c r="O137" s="123">
        <v>5</v>
      </c>
      <c r="P137" s="123">
        <v>14.111111111111111</v>
      </c>
      <c r="Q137" s="123">
        <v>4.4444444444444446</v>
      </c>
      <c r="R137" s="123">
        <v>2.6666666666666665</v>
      </c>
    </row>
    <row r="138" spans="3:18" x14ac:dyDescent="0.25">
      <c r="C138" s="85">
        <v>42887</v>
      </c>
      <c r="D138" s="123">
        <v>0</v>
      </c>
      <c r="E138" s="123">
        <v>0</v>
      </c>
      <c r="F138" s="123">
        <v>0</v>
      </c>
      <c r="G138" s="123">
        <v>0</v>
      </c>
      <c r="H138" s="123">
        <v>0</v>
      </c>
      <c r="I138" s="123">
        <v>0</v>
      </c>
      <c r="J138" s="123">
        <v>1.6666666666666667</v>
      </c>
      <c r="K138" s="123">
        <v>31.666666666666664</v>
      </c>
      <c r="L138" s="123">
        <v>18.333333333333332</v>
      </c>
      <c r="M138" s="123">
        <v>6.666666666666667</v>
      </c>
      <c r="N138" s="123">
        <v>23.333333333333332</v>
      </c>
      <c r="O138" s="123">
        <v>0</v>
      </c>
      <c r="P138" s="123">
        <v>15</v>
      </c>
      <c r="Q138" s="123">
        <v>0</v>
      </c>
      <c r="R138" s="123">
        <v>3.3333333333333335</v>
      </c>
    </row>
    <row r="139" spans="3:18" x14ac:dyDescent="0.25">
      <c r="C139" s="85">
        <v>42979</v>
      </c>
      <c r="D139" s="123">
        <v>0</v>
      </c>
      <c r="E139" s="123">
        <v>0</v>
      </c>
      <c r="F139" s="123">
        <v>2.2222222222222223</v>
      </c>
      <c r="G139" s="123">
        <v>4.4444444444444446</v>
      </c>
      <c r="H139" s="123">
        <v>0</v>
      </c>
      <c r="I139" s="123">
        <v>0</v>
      </c>
      <c r="J139" s="123">
        <v>0</v>
      </c>
      <c r="K139" s="123">
        <v>33.333333333333329</v>
      </c>
      <c r="L139" s="123">
        <v>13.333333333333334</v>
      </c>
      <c r="M139" s="123">
        <v>4.4444444444444446</v>
      </c>
      <c r="N139" s="123">
        <v>15.555555555555555</v>
      </c>
      <c r="O139" s="123">
        <v>4.4444444444444446</v>
      </c>
      <c r="P139" s="123">
        <v>22.222222222222221</v>
      </c>
      <c r="Q139" s="123">
        <v>0</v>
      </c>
      <c r="R139" s="123">
        <v>0</v>
      </c>
    </row>
    <row r="140" spans="3:18" x14ac:dyDescent="0.25">
      <c r="C140" s="85">
        <v>43070</v>
      </c>
      <c r="D140" s="123">
        <v>0</v>
      </c>
      <c r="E140" s="123">
        <v>0</v>
      </c>
      <c r="F140" s="123">
        <v>0</v>
      </c>
      <c r="G140" s="123">
        <v>1.6666666666666667</v>
      </c>
      <c r="H140" s="123">
        <v>1.6666666666666667</v>
      </c>
      <c r="I140" s="123">
        <v>0</v>
      </c>
      <c r="J140" s="123">
        <v>0</v>
      </c>
      <c r="K140" s="123">
        <v>31.666666666666664</v>
      </c>
      <c r="L140" s="123">
        <v>13.333333333333334</v>
      </c>
      <c r="M140" s="123">
        <v>5</v>
      </c>
      <c r="N140" s="123">
        <v>23.333333333333332</v>
      </c>
      <c r="O140" s="123">
        <v>6.666666666666667</v>
      </c>
      <c r="P140" s="123">
        <v>16.666666666666668</v>
      </c>
      <c r="Q140" s="123">
        <v>0</v>
      </c>
      <c r="R140" s="123">
        <v>0</v>
      </c>
    </row>
    <row r="141" spans="3:18" x14ac:dyDescent="0.25">
      <c r="C141" s="85">
        <v>43160</v>
      </c>
      <c r="D141" s="123">
        <v>0</v>
      </c>
      <c r="E141" s="123">
        <v>0</v>
      </c>
      <c r="F141" s="123">
        <v>5</v>
      </c>
      <c r="G141" s="123">
        <v>0</v>
      </c>
      <c r="H141" s="123">
        <v>1.6666666666666667</v>
      </c>
      <c r="I141" s="123">
        <v>0</v>
      </c>
      <c r="J141" s="123">
        <v>0</v>
      </c>
      <c r="K141" s="123">
        <v>31.666666666666664</v>
      </c>
      <c r="L141" s="123">
        <v>15</v>
      </c>
      <c r="M141" s="123">
        <v>8.3333333333333339</v>
      </c>
      <c r="N141" s="123">
        <v>16.666666666666664</v>
      </c>
      <c r="O141" s="123">
        <v>3.3333333333333335</v>
      </c>
      <c r="P141" s="123">
        <v>16.666666666666664</v>
      </c>
      <c r="Q141" s="123">
        <v>0</v>
      </c>
      <c r="R141" s="123">
        <v>1.6666666666666667</v>
      </c>
    </row>
    <row r="142" spans="3:18" x14ac:dyDescent="0.25">
      <c r="C142" s="85">
        <v>43252</v>
      </c>
      <c r="D142" s="38">
        <v>0</v>
      </c>
      <c r="E142" s="38">
        <v>0</v>
      </c>
      <c r="F142" s="38">
        <v>0</v>
      </c>
      <c r="G142" s="38">
        <v>0</v>
      </c>
      <c r="H142" s="38">
        <v>1.6666666666666667</v>
      </c>
      <c r="I142" s="38">
        <v>0</v>
      </c>
      <c r="J142" s="38">
        <v>1.6666666666666667</v>
      </c>
      <c r="K142" s="38">
        <v>31.666666666666664</v>
      </c>
      <c r="L142" s="38">
        <v>13.333333333333334</v>
      </c>
      <c r="M142" s="38">
        <v>3.3333333333333335</v>
      </c>
      <c r="N142" s="38">
        <v>23.333333333333332</v>
      </c>
      <c r="O142" s="38">
        <v>5</v>
      </c>
      <c r="P142" s="38">
        <v>18.333333333333336</v>
      </c>
      <c r="Q142" s="38">
        <v>0</v>
      </c>
      <c r="R142" s="38">
        <v>1.6666666666666667</v>
      </c>
    </row>
    <row r="143" spans="3:18" x14ac:dyDescent="0.25">
      <c r="C143" s="85">
        <v>43344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1.6666666666666667</v>
      </c>
      <c r="K143" s="38">
        <v>30</v>
      </c>
      <c r="L143" s="38">
        <v>13.333333333333334</v>
      </c>
      <c r="M143" s="38">
        <v>6.666666666666667</v>
      </c>
      <c r="N143" s="38">
        <v>20</v>
      </c>
      <c r="O143" s="38">
        <v>0</v>
      </c>
      <c r="P143" s="38">
        <v>15</v>
      </c>
      <c r="Q143" s="38">
        <v>0</v>
      </c>
      <c r="R143" s="38">
        <v>13.333333333333334</v>
      </c>
    </row>
    <row r="144" spans="3:18" x14ac:dyDescent="0.25">
      <c r="C144" s="85">
        <v>43435</v>
      </c>
      <c r="D144" s="38">
        <v>0</v>
      </c>
      <c r="E144" s="38">
        <v>0</v>
      </c>
      <c r="F144" s="38">
        <v>1.6666666666666667</v>
      </c>
      <c r="G144" s="38">
        <v>8.3333333333333339</v>
      </c>
      <c r="H144" s="38">
        <v>0</v>
      </c>
      <c r="I144" s="38">
        <v>0</v>
      </c>
      <c r="J144" s="38">
        <v>0</v>
      </c>
      <c r="K144" s="38">
        <v>26.666666666666668</v>
      </c>
      <c r="L144" s="38">
        <v>15</v>
      </c>
      <c r="M144" s="38">
        <v>6.666666666666667</v>
      </c>
      <c r="N144" s="38">
        <v>25</v>
      </c>
      <c r="O144" s="38">
        <v>0</v>
      </c>
      <c r="P144" s="38">
        <v>16.666666666666668</v>
      </c>
      <c r="Q144" s="38">
        <v>0</v>
      </c>
      <c r="R144" s="38">
        <v>0</v>
      </c>
    </row>
    <row r="145" spans="2:18" x14ac:dyDescent="0.25">
      <c r="C145" s="85" t="s">
        <v>84</v>
      </c>
      <c r="D145" s="119">
        <f>+_xlfn.RANK.EQ(D144,$D144:$R144,0)</f>
        <v>8</v>
      </c>
      <c r="E145" s="119">
        <f t="shared" ref="E145:R145" si="2">+_xlfn.RANK.EQ(E144,$D144:$R144,0)</f>
        <v>8</v>
      </c>
      <c r="F145" s="119">
        <f t="shared" si="2"/>
        <v>7</v>
      </c>
      <c r="G145" s="119">
        <f t="shared" si="2"/>
        <v>5</v>
      </c>
      <c r="H145" s="119">
        <f t="shared" si="2"/>
        <v>8</v>
      </c>
      <c r="I145" s="119">
        <f t="shared" si="2"/>
        <v>8</v>
      </c>
      <c r="J145" s="119">
        <f t="shared" si="2"/>
        <v>8</v>
      </c>
      <c r="K145" s="119">
        <f t="shared" si="2"/>
        <v>1</v>
      </c>
      <c r="L145" s="119">
        <f t="shared" si="2"/>
        <v>4</v>
      </c>
      <c r="M145" s="119">
        <f t="shared" si="2"/>
        <v>6</v>
      </c>
      <c r="N145" s="119">
        <f t="shared" si="2"/>
        <v>2</v>
      </c>
      <c r="O145" s="119">
        <f t="shared" si="2"/>
        <v>8</v>
      </c>
      <c r="P145" s="119">
        <f t="shared" si="2"/>
        <v>3</v>
      </c>
      <c r="Q145" s="119">
        <f t="shared" si="2"/>
        <v>8</v>
      </c>
      <c r="R145" s="119">
        <f t="shared" si="2"/>
        <v>8</v>
      </c>
    </row>
    <row r="146" spans="2:18" x14ac:dyDescent="0.25">
      <c r="C146" s="85"/>
      <c r="D146" s="123"/>
      <c r="E146" s="123"/>
      <c r="F146" s="123"/>
      <c r="G146" s="123"/>
      <c r="H146" s="123"/>
      <c r="I146" s="123"/>
      <c r="J146" s="123"/>
      <c r="K146" s="123"/>
      <c r="L146" s="123"/>
      <c r="M146" s="123"/>
      <c r="N146" s="123"/>
      <c r="O146" s="123"/>
      <c r="P146" s="123"/>
      <c r="Q146" s="123"/>
      <c r="R146" s="123"/>
    </row>
    <row r="148" spans="2:18" x14ac:dyDescent="0.25">
      <c r="B148" s="6" t="s">
        <v>23</v>
      </c>
    </row>
    <row r="149" spans="2:18" x14ac:dyDescent="0.25">
      <c r="B149" s="6" t="s">
        <v>62</v>
      </c>
    </row>
    <row r="151" spans="2:18" x14ac:dyDescent="0.25">
      <c r="B151" s="6" t="s">
        <v>28</v>
      </c>
      <c r="G151" s="6" t="s">
        <v>29</v>
      </c>
    </row>
    <row r="167" spans="5:10" x14ac:dyDescent="0.25">
      <c r="J167" s="111"/>
    </row>
    <row r="176" spans="5:10" x14ac:dyDescent="0.25">
      <c r="E176" s="6" t="s">
        <v>30</v>
      </c>
    </row>
    <row r="200" spans="2:6" x14ac:dyDescent="0.25">
      <c r="F200" s="81"/>
    </row>
    <row r="203" spans="2:6" x14ac:dyDescent="0.25">
      <c r="B203" s="81"/>
    </row>
  </sheetData>
  <mergeCells count="1">
    <mergeCell ref="F49:M49"/>
  </mergeCells>
  <pageMargins left="0.7" right="0.7" top="0.75" bottom="0.75" header="0.3" footer="0.3"/>
  <pageSetup scale="41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85"/>
  <sheetViews>
    <sheetView view="pageBreakPreview" zoomScaleNormal="40" zoomScaleSheetLayoutView="100" workbookViewId="0">
      <pane xSplit="2" ySplit="8" topLeftCell="C185" activePane="bottomRight" state="frozen"/>
      <selection activeCell="K32" sqref="K32"/>
      <selection pane="topRight" activeCell="K32" sqref="K32"/>
      <selection pane="bottomLeft" activeCell="K32" sqref="K32"/>
      <selection pane="bottomRight" activeCell="K32" sqref="K32"/>
    </sheetView>
  </sheetViews>
  <sheetFormatPr baseColWidth="10" defaultRowHeight="15" x14ac:dyDescent="0.25"/>
  <cols>
    <col min="1" max="1" width="11.42578125" style="2" customWidth="1"/>
    <col min="2" max="2" width="15.85546875" style="2" bestFit="1" customWidth="1"/>
    <col min="3" max="5" width="11.42578125" style="2" bestFit="1" customWidth="1"/>
    <col min="6" max="6" width="14.7109375" style="2" bestFit="1" customWidth="1"/>
    <col min="7" max="7" width="15.140625" style="2" bestFit="1" customWidth="1"/>
    <col min="8" max="8" width="17.42578125" style="2" bestFit="1" customWidth="1"/>
    <col min="9" max="9" width="14.85546875" style="2" bestFit="1" customWidth="1"/>
    <col min="10" max="10" width="15.28515625" style="2" bestFit="1" customWidth="1"/>
    <col min="11" max="11" width="28.42578125" style="2" bestFit="1" customWidth="1"/>
    <col min="12" max="12" width="19.5703125" style="2" bestFit="1" customWidth="1"/>
    <col min="13" max="13" width="13.7109375" style="2" customWidth="1"/>
    <col min="14" max="16384" width="11.42578125" style="2"/>
  </cols>
  <sheetData>
    <row r="1" spans="1:16384" x14ac:dyDescent="0.25">
      <c r="A1" s="2">
        <v>100</v>
      </c>
    </row>
    <row r="2" spans="1:16384" x14ac:dyDescent="0.25">
      <c r="B2" s="157"/>
      <c r="C2" s="223"/>
      <c r="D2" s="223"/>
      <c r="E2" s="223"/>
      <c r="F2" s="223"/>
      <c r="G2" s="223"/>
      <c r="H2" s="223"/>
      <c r="I2" s="223"/>
      <c r="J2" s="223"/>
      <c r="K2" s="223"/>
      <c r="L2" s="223"/>
      <c r="M2" s="223"/>
    </row>
    <row r="3" spans="1:16384" x14ac:dyDescent="0.25">
      <c r="B3" s="372" t="s">
        <v>108</v>
      </c>
      <c r="C3" s="372"/>
      <c r="D3" s="372"/>
      <c r="E3" s="372"/>
      <c r="F3" s="372"/>
      <c r="G3" s="372"/>
      <c r="H3" s="372"/>
      <c r="I3" s="372"/>
    </row>
    <row r="4" spans="1:16384" ht="15" customHeight="1" x14ac:dyDescent="0.25">
      <c r="C4" s="2" t="s">
        <v>109</v>
      </c>
    </row>
    <row r="5" spans="1:16384" ht="80.25" customHeight="1" x14ac:dyDescent="0.25"/>
    <row r="7" spans="1:16384" x14ac:dyDescent="0.25">
      <c r="B7" s="224" t="s">
        <v>0</v>
      </c>
    </row>
    <row r="8" spans="1:16384" x14ac:dyDescent="0.25">
      <c r="C8" s="131" t="s">
        <v>6</v>
      </c>
      <c r="D8" s="131" t="s">
        <v>7</v>
      </c>
      <c r="E8" s="131" t="s">
        <v>8</v>
      </c>
      <c r="F8" s="131" t="s">
        <v>9</v>
      </c>
      <c r="G8" s="131" t="s">
        <v>10</v>
      </c>
      <c r="H8" s="131" t="s">
        <v>12</v>
      </c>
      <c r="I8" s="131" t="s">
        <v>11</v>
      </c>
      <c r="J8" s="131" t="s">
        <v>13</v>
      </c>
      <c r="K8" s="131" t="s">
        <v>110</v>
      </c>
      <c r="L8" s="131" t="s">
        <v>14</v>
      </c>
      <c r="M8" s="131" t="s">
        <v>15</v>
      </c>
      <c r="P8" s="131"/>
    </row>
    <row r="9" spans="1:16384" x14ac:dyDescent="0.25">
      <c r="B9" s="225">
        <v>39539</v>
      </c>
      <c r="C9" s="226">
        <v>71.428571428571431</v>
      </c>
      <c r="D9" s="226">
        <v>42.857142857142854</v>
      </c>
      <c r="E9" s="226">
        <v>57.142857142857139</v>
      </c>
      <c r="F9" s="226">
        <v>71.428571428571431</v>
      </c>
      <c r="G9" s="226">
        <v>-71.428571428571431</v>
      </c>
      <c r="H9" s="226">
        <v>71.428571428571431</v>
      </c>
      <c r="I9" s="226">
        <v>-42.857142857142854</v>
      </c>
      <c r="J9" s="226">
        <v>42.857142857142854</v>
      </c>
      <c r="K9" s="226">
        <v>-28.571428571428569</v>
      </c>
      <c r="L9" s="226">
        <v>14.285714285714285</v>
      </c>
      <c r="M9" s="226">
        <v>-14.285714285714285</v>
      </c>
      <c r="P9" s="227"/>
      <c r="Q9" s="215"/>
      <c r="R9" s="215"/>
      <c r="S9" s="215"/>
      <c r="T9" s="215"/>
      <c r="U9" s="215"/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5"/>
      <c r="AH9" s="215"/>
      <c r="AI9" s="215"/>
      <c r="AJ9" s="215"/>
      <c r="AK9" s="215"/>
      <c r="AL9" s="215"/>
      <c r="AM9" s="215"/>
      <c r="AN9" s="215"/>
      <c r="AO9" s="215"/>
      <c r="AP9" s="215"/>
      <c r="AQ9" s="215"/>
      <c r="AR9" s="215"/>
      <c r="AS9" s="215"/>
      <c r="AT9" s="215"/>
      <c r="AU9" s="215"/>
      <c r="AV9" s="215"/>
      <c r="AW9" s="215"/>
      <c r="AX9" s="215"/>
      <c r="AY9" s="215"/>
      <c r="AZ9" s="215"/>
      <c r="BA9" s="215"/>
      <c r="BB9" s="215"/>
      <c r="BC9" s="215"/>
      <c r="BD9" s="215"/>
      <c r="BE9" s="215"/>
      <c r="BF9" s="215"/>
      <c r="BG9" s="215"/>
      <c r="BH9" s="215"/>
      <c r="BI9" s="215"/>
      <c r="BJ9" s="215"/>
      <c r="BK9" s="215"/>
      <c r="BL9" s="215"/>
      <c r="BM9" s="215"/>
      <c r="BN9" s="215"/>
      <c r="BO9" s="215"/>
      <c r="BP9" s="215"/>
      <c r="BQ9" s="215"/>
      <c r="BR9" s="215"/>
      <c r="BS9" s="215"/>
      <c r="BT9" s="215"/>
      <c r="BU9" s="215"/>
      <c r="BV9" s="215"/>
      <c r="BW9" s="215"/>
      <c r="BX9" s="215"/>
      <c r="BY9" s="215"/>
      <c r="BZ9" s="215"/>
      <c r="CA9" s="215"/>
      <c r="CB9" s="215"/>
      <c r="CC9" s="215"/>
      <c r="CD9" s="215"/>
      <c r="CE9" s="215"/>
      <c r="CF9" s="215"/>
      <c r="CG9" s="215"/>
      <c r="CH9" s="215"/>
      <c r="CI9" s="215"/>
      <c r="CJ9" s="215"/>
      <c r="CK9" s="215"/>
      <c r="CL9" s="215"/>
      <c r="CM9" s="215"/>
      <c r="CN9" s="215"/>
      <c r="CO9" s="215"/>
      <c r="CP9" s="215"/>
      <c r="CQ9" s="215"/>
      <c r="CR9" s="215"/>
      <c r="CS9" s="215"/>
      <c r="CT9" s="215"/>
      <c r="CU9" s="215"/>
      <c r="CV9" s="215"/>
      <c r="CW9" s="215"/>
      <c r="CX9" s="215"/>
      <c r="CY9" s="215"/>
      <c r="CZ9" s="215"/>
      <c r="DA9" s="215"/>
      <c r="DB9" s="215"/>
      <c r="DC9" s="215"/>
      <c r="DD9" s="215"/>
      <c r="DE9" s="215"/>
      <c r="DF9" s="215"/>
      <c r="DG9" s="215"/>
      <c r="DH9" s="215"/>
      <c r="DI9" s="215"/>
      <c r="DJ9" s="215"/>
      <c r="DK9" s="215"/>
      <c r="DL9" s="215"/>
      <c r="DM9" s="215"/>
      <c r="DN9" s="215"/>
      <c r="DO9" s="215"/>
      <c r="DP9" s="215"/>
      <c r="DQ9" s="215"/>
      <c r="DR9" s="215"/>
      <c r="DS9" s="215"/>
      <c r="DT9" s="215"/>
      <c r="DU9" s="215"/>
      <c r="DV9" s="215"/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  <c r="RG9" s="215"/>
      <c r="RH9" s="215"/>
      <c r="RI9" s="215"/>
      <c r="RJ9" s="215"/>
      <c r="RK9" s="215"/>
      <c r="RL9" s="215"/>
      <c r="RM9" s="215"/>
      <c r="RN9" s="215"/>
      <c r="RO9" s="215"/>
      <c r="RP9" s="215"/>
      <c r="RQ9" s="215"/>
      <c r="RR9" s="215"/>
      <c r="RS9" s="215"/>
      <c r="RT9" s="215"/>
      <c r="RU9" s="215"/>
      <c r="RV9" s="215"/>
      <c r="RW9" s="215"/>
      <c r="RX9" s="215"/>
      <c r="RY9" s="215"/>
      <c r="RZ9" s="215"/>
      <c r="SA9" s="215"/>
      <c r="SB9" s="215"/>
      <c r="SC9" s="215"/>
      <c r="SD9" s="215"/>
      <c r="SE9" s="215"/>
      <c r="SF9" s="215"/>
      <c r="SG9" s="215"/>
      <c r="SH9" s="215"/>
      <c r="SI9" s="215"/>
      <c r="SJ9" s="215"/>
      <c r="SK9" s="215"/>
      <c r="SL9" s="215"/>
      <c r="SM9" s="215"/>
      <c r="SN9" s="215"/>
      <c r="SO9" s="215"/>
      <c r="SP9" s="215"/>
      <c r="SQ9" s="215"/>
      <c r="SR9" s="215"/>
      <c r="SS9" s="215"/>
      <c r="ST9" s="215"/>
      <c r="SU9" s="215"/>
      <c r="SV9" s="215"/>
      <c r="SW9" s="215"/>
      <c r="SX9" s="215"/>
      <c r="SY9" s="215"/>
      <c r="SZ9" s="215"/>
      <c r="TA9" s="215"/>
      <c r="TB9" s="215"/>
      <c r="TC9" s="215"/>
      <c r="TD9" s="215"/>
      <c r="TE9" s="215"/>
      <c r="TF9" s="215"/>
      <c r="TG9" s="215"/>
      <c r="TH9" s="215"/>
      <c r="TI9" s="215"/>
      <c r="TJ9" s="215"/>
      <c r="TK9" s="215"/>
      <c r="TL9" s="215"/>
      <c r="TM9" s="215"/>
      <c r="TN9" s="215"/>
      <c r="TO9" s="215"/>
      <c r="TP9" s="215"/>
      <c r="TQ9" s="215"/>
      <c r="TR9" s="215"/>
      <c r="TS9" s="215"/>
      <c r="TT9" s="215"/>
      <c r="TU9" s="215"/>
      <c r="TV9" s="215"/>
      <c r="TW9" s="215"/>
      <c r="TX9" s="215"/>
      <c r="TY9" s="215"/>
      <c r="TZ9" s="215"/>
      <c r="UA9" s="215"/>
      <c r="UB9" s="215"/>
      <c r="UC9" s="215"/>
      <c r="UD9" s="215"/>
      <c r="UE9" s="215"/>
      <c r="UF9" s="215"/>
      <c r="UG9" s="215"/>
      <c r="UH9" s="215"/>
      <c r="UI9" s="215"/>
      <c r="UJ9" s="215"/>
      <c r="UK9" s="215"/>
      <c r="UL9" s="215"/>
      <c r="UM9" s="215"/>
      <c r="UN9" s="215"/>
      <c r="UO9" s="215"/>
      <c r="UP9" s="215"/>
      <c r="UQ9" s="215"/>
      <c r="UR9" s="215"/>
      <c r="US9" s="215"/>
      <c r="UT9" s="215"/>
      <c r="UU9" s="215"/>
      <c r="UV9" s="215"/>
      <c r="UW9" s="215"/>
      <c r="UX9" s="215"/>
      <c r="UY9" s="215"/>
      <c r="UZ9" s="215"/>
      <c r="VA9" s="215"/>
      <c r="VB9" s="215"/>
      <c r="VC9" s="215"/>
      <c r="VD9" s="215"/>
      <c r="VE9" s="215"/>
      <c r="VF9" s="215"/>
      <c r="VG9" s="215"/>
      <c r="VH9" s="215"/>
      <c r="VI9" s="215"/>
      <c r="VJ9" s="215"/>
      <c r="VK9" s="215"/>
      <c r="VL9" s="215"/>
      <c r="VM9" s="215"/>
      <c r="VN9" s="215"/>
      <c r="VO9" s="215"/>
      <c r="VP9" s="215"/>
      <c r="VQ9" s="215"/>
      <c r="VR9" s="215"/>
      <c r="VS9" s="215"/>
      <c r="VT9" s="215"/>
      <c r="VU9" s="215"/>
      <c r="VV9" s="215"/>
      <c r="VW9" s="215"/>
      <c r="VX9" s="215"/>
      <c r="VY9" s="215"/>
      <c r="VZ9" s="215"/>
      <c r="WA9" s="215"/>
      <c r="WB9" s="215"/>
      <c r="WC9" s="215"/>
      <c r="WD9" s="215"/>
      <c r="WE9" s="215"/>
      <c r="WF9" s="215"/>
      <c r="WG9" s="215"/>
      <c r="WH9" s="215"/>
      <c r="WI9" s="215"/>
      <c r="WJ9" s="215"/>
      <c r="WK9" s="215"/>
      <c r="WL9" s="215"/>
      <c r="WM9" s="215"/>
      <c r="WN9" s="215"/>
      <c r="WO9" s="215"/>
      <c r="WP9" s="215"/>
      <c r="WQ9" s="215"/>
      <c r="WR9" s="215"/>
      <c r="WS9" s="215"/>
      <c r="WT9" s="215"/>
      <c r="WU9" s="215"/>
      <c r="WV9" s="215"/>
      <c r="WW9" s="215"/>
      <c r="WX9" s="215"/>
      <c r="WY9" s="215"/>
      <c r="WZ9" s="215"/>
      <c r="XA9" s="215"/>
      <c r="XB9" s="215"/>
      <c r="XC9" s="215"/>
      <c r="XD9" s="215"/>
      <c r="XE9" s="215"/>
      <c r="XF9" s="215"/>
      <c r="XG9" s="215"/>
      <c r="XH9" s="215"/>
      <c r="XI9" s="215"/>
      <c r="XJ9" s="215"/>
      <c r="XK9" s="215"/>
      <c r="XL9" s="215"/>
      <c r="XM9" s="215"/>
      <c r="XN9" s="215"/>
      <c r="XO9" s="215"/>
      <c r="XP9" s="215"/>
      <c r="XQ9" s="215"/>
      <c r="XR9" s="215"/>
      <c r="XS9" s="215"/>
      <c r="XT9" s="215"/>
      <c r="XU9" s="215"/>
      <c r="XV9" s="215"/>
      <c r="XW9" s="215"/>
      <c r="XX9" s="215"/>
      <c r="XY9" s="215"/>
      <c r="XZ9" s="215"/>
      <c r="YA9" s="215"/>
      <c r="YB9" s="215"/>
      <c r="YC9" s="215"/>
      <c r="YD9" s="215"/>
      <c r="YE9" s="215"/>
      <c r="YF9" s="215"/>
      <c r="YG9" s="215"/>
      <c r="YH9" s="215"/>
      <c r="YI9" s="215"/>
      <c r="YJ9" s="215"/>
      <c r="YK9" s="215"/>
      <c r="YL9" s="215"/>
      <c r="YM9" s="215"/>
      <c r="YN9" s="215"/>
      <c r="YO9" s="215"/>
      <c r="YP9" s="215"/>
      <c r="YQ9" s="215"/>
      <c r="YR9" s="215"/>
      <c r="YS9" s="215"/>
      <c r="YT9" s="215"/>
      <c r="YU9" s="215"/>
      <c r="YV9" s="215"/>
      <c r="YW9" s="215"/>
      <c r="YX9" s="215"/>
      <c r="YY9" s="215"/>
      <c r="YZ9" s="215"/>
      <c r="ZA9" s="215"/>
      <c r="ZB9" s="215"/>
      <c r="ZC9" s="215"/>
      <c r="ZD9" s="215"/>
      <c r="ZE9" s="215"/>
      <c r="ZF9" s="215"/>
      <c r="ZG9" s="215"/>
      <c r="ZH9" s="215"/>
      <c r="ZI9" s="215"/>
      <c r="ZJ9" s="215"/>
      <c r="ZK9" s="215"/>
      <c r="ZL9" s="215"/>
      <c r="ZM9" s="215"/>
      <c r="ZN9" s="215"/>
      <c r="ZO9" s="215"/>
      <c r="ZP9" s="215"/>
      <c r="ZQ9" s="215"/>
      <c r="ZR9" s="215"/>
      <c r="ZS9" s="215"/>
      <c r="ZT9" s="215"/>
      <c r="ZU9" s="215"/>
      <c r="ZV9" s="215"/>
      <c r="ZW9" s="215"/>
      <c r="ZX9" s="215"/>
      <c r="ZY9" s="215"/>
      <c r="ZZ9" s="215"/>
      <c r="AAA9" s="215"/>
      <c r="AAB9" s="215"/>
      <c r="AAC9" s="215"/>
      <c r="AAD9" s="215"/>
      <c r="AAE9" s="215"/>
      <c r="AAF9" s="215"/>
      <c r="AAG9" s="215"/>
      <c r="AAH9" s="215"/>
      <c r="AAI9" s="215"/>
      <c r="AAJ9" s="215"/>
      <c r="AAK9" s="215"/>
      <c r="AAL9" s="215"/>
      <c r="AAM9" s="215"/>
      <c r="AAN9" s="215"/>
      <c r="AAO9" s="215"/>
      <c r="AAP9" s="215"/>
      <c r="AAQ9" s="215"/>
      <c r="AAR9" s="215"/>
      <c r="AAS9" s="215"/>
      <c r="AAT9" s="215"/>
      <c r="AAU9" s="215"/>
      <c r="AAV9" s="215"/>
      <c r="AAW9" s="215"/>
      <c r="AAX9" s="215"/>
      <c r="AAY9" s="215"/>
      <c r="AAZ9" s="215"/>
      <c r="ABA9" s="215"/>
      <c r="ABB9" s="215"/>
      <c r="ABC9" s="215"/>
      <c r="ABD9" s="215"/>
      <c r="ABE9" s="215"/>
      <c r="ABF9" s="215"/>
      <c r="ABG9" s="215"/>
      <c r="ABH9" s="215"/>
      <c r="ABI9" s="215"/>
      <c r="ABJ9" s="215"/>
      <c r="ABK9" s="215"/>
      <c r="ABL9" s="215"/>
      <c r="ABM9" s="215"/>
      <c r="ABN9" s="215"/>
      <c r="ABO9" s="215"/>
      <c r="ABP9" s="215"/>
      <c r="ABQ9" s="215"/>
      <c r="ABR9" s="215"/>
      <c r="ABS9" s="215"/>
      <c r="ABT9" s="215"/>
      <c r="ABU9" s="215"/>
      <c r="ABV9" s="215"/>
      <c r="ABW9" s="215"/>
      <c r="ABX9" s="215"/>
      <c r="ABY9" s="215"/>
      <c r="ABZ9" s="215"/>
      <c r="ACA9" s="215"/>
      <c r="ACB9" s="215"/>
      <c r="ACC9" s="215"/>
      <c r="ACD9" s="215"/>
      <c r="ACE9" s="215"/>
      <c r="ACF9" s="215"/>
      <c r="ACG9" s="215"/>
      <c r="ACH9" s="215"/>
      <c r="ACI9" s="215"/>
      <c r="ACJ9" s="215"/>
      <c r="ACK9" s="215"/>
      <c r="ACL9" s="215"/>
      <c r="ACM9" s="215"/>
      <c r="ACN9" s="215"/>
      <c r="ACO9" s="215"/>
      <c r="ACP9" s="215"/>
      <c r="ACQ9" s="215"/>
      <c r="ACR9" s="215"/>
      <c r="ACS9" s="215"/>
      <c r="ACT9" s="215"/>
      <c r="ACU9" s="215"/>
      <c r="ACV9" s="215"/>
      <c r="ACW9" s="215"/>
      <c r="ACX9" s="215"/>
      <c r="ACY9" s="215"/>
      <c r="ACZ9" s="215"/>
      <c r="ADA9" s="215"/>
      <c r="ADB9" s="215"/>
      <c r="ADC9" s="215"/>
      <c r="ADD9" s="215"/>
      <c r="ADE9" s="215"/>
      <c r="ADF9" s="215"/>
      <c r="ADG9" s="215"/>
      <c r="ADH9" s="215"/>
      <c r="ADI9" s="215"/>
      <c r="ADJ9" s="215"/>
      <c r="ADK9" s="215"/>
      <c r="ADL9" s="215"/>
      <c r="ADM9" s="215"/>
      <c r="ADN9" s="215"/>
      <c r="ADO9" s="215"/>
      <c r="ADP9" s="215"/>
      <c r="ADQ9" s="215"/>
      <c r="ADR9" s="215"/>
      <c r="ADS9" s="215"/>
      <c r="ADT9" s="215"/>
      <c r="ADU9" s="215"/>
      <c r="ADV9" s="215"/>
      <c r="ADW9" s="215"/>
      <c r="ADX9" s="215"/>
      <c r="ADY9" s="215"/>
      <c r="ADZ9" s="215"/>
      <c r="AEA9" s="215"/>
      <c r="AEB9" s="215"/>
      <c r="AEC9" s="215"/>
      <c r="AED9" s="215"/>
      <c r="AEE9" s="215"/>
      <c r="AEF9" s="215"/>
      <c r="AEG9" s="215"/>
      <c r="AEH9" s="215"/>
      <c r="AEI9" s="215"/>
      <c r="AEJ9" s="215"/>
      <c r="AEK9" s="215"/>
      <c r="AEL9" s="215"/>
      <c r="AEM9" s="215"/>
      <c r="AEN9" s="215"/>
      <c r="AEO9" s="215"/>
      <c r="AEP9" s="215"/>
      <c r="AEQ9" s="215"/>
      <c r="AER9" s="215"/>
      <c r="AES9" s="215"/>
      <c r="AET9" s="215"/>
      <c r="AEU9" s="215"/>
      <c r="AEV9" s="215"/>
      <c r="AEW9" s="215"/>
      <c r="AEX9" s="215"/>
      <c r="AEY9" s="215"/>
      <c r="AEZ9" s="215"/>
      <c r="AFA9" s="215"/>
      <c r="AFB9" s="215"/>
      <c r="AFC9" s="215"/>
      <c r="AFD9" s="215"/>
      <c r="AFE9" s="215"/>
      <c r="AFF9" s="215"/>
      <c r="AFG9" s="215"/>
      <c r="AFH9" s="215"/>
      <c r="AFI9" s="215"/>
      <c r="AFJ9" s="215"/>
      <c r="AFK9" s="215"/>
      <c r="AFL9" s="215"/>
      <c r="AFM9" s="215"/>
      <c r="AFN9" s="215"/>
      <c r="AFO9" s="215"/>
      <c r="AFP9" s="215"/>
      <c r="AFQ9" s="215"/>
      <c r="AFR9" s="215"/>
      <c r="AFS9" s="215"/>
      <c r="AFT9" s="215"/>
      <c r="AFU9" s="215"/>
      <c r="AFV9" s="215"/>
      <c r="AFW9" s="215"/>
      <c r="AFX9" s="215"/>
      <c r="AFY9" s="215"/>
      <c r="AFZ9" s="215"/>
      <c r="AGA9" s="215"/>
      <c r="AGB9" s="215"/>
      <c r="AGC9" s="215"/>
      <c r="AGD9" s="215"/>
      <c r="AGE9" s="215"/>
      <c r="AGF9" s="215"/>
      <c r="AGG9" s="215"/>
      <c r="AGH9" s="215"/>
      <c r="AGI9" s="215"/>
      <c r="AGJ9" s="215"/>
      <c r="AGK9" s="215"/>
      <c r="AGL9" s="215"/>
      <c r="AGM9" s="215"/>
      <c r="AGN9" s="215"/>
      <c r="AGO9" s="215"/>
      <c r="AGP9" s="215"/>
      <c r="AGQ9" s="215"/>
      <c r="AGR9" s="215"/>
      <c r="AGS9" s="215"/>
      <c r="AGT9" s="215"/>
      <c r="AGU9" s="215"/>
      <c r="AGV9" s="215"/>
      <c r="AGW9" s="215"/>
      <c r="AGX9" s="215"/>
      <c r="AGY9" s="215"/>
      <c r="AGZ9" s="215"/>
      <c r="AHA9" s="215"/>
      <c r="AHB9" s="215"/>
      <c r="AHC9" s="215"/>
      <c r="AHD9" s="215"/>
      <c r="AHE9" s="215"/>
      <c r="AHF9" s="215"/>
      <c r="AHG9" s="215"/>
      <c r="AHH9" s="215"/>
      <c r="AHI9" s="215"/>
      <c r="AHJ9" s="215"/>
      <c r="AHK9" s="215"/>
      <c r="AHL9" s="215"/>
      <c r="AHM9" s="215"/>
      <c r="AHN9" s="215"/>
      <c r="AHO9" s="215"/>
      <c r="AHP9" s="215"/>
      <c r="AHQ9" s="215"/>
      <c r="AHR9" s="215"/>
      <c r="AHS9" s="215"/>
      <c r="AHT9" s="215"/>
      <c r="AHU9" s="215"/>
      <c r="AHV9" s="215"/>
      <c r="AHW9" s="215"/>
      <c r="AHX9" s="215"/>
      <c r="AHY9" s="215"/>
      <c r="AHZ9" s="215"/>
      <c r="AIA9" s="215"/>
      <c r="AIB9" s="215"/>
      <c r="AIC9" s="215"/>
      <c r="AID9" s="215"/>
      <c r="AIE9" s="215"/>
      <c r="AIF9" s="215"/>
      <c r="AIG9" s="215"/>
      <c r="AIH9" s="215"/>
      <c r="AII9" s="215"/>
      <c r="AIJ9" s="215"/>
      <c r="AIK9" s="215"/>
      <c r="AIL9" s="215"/>
      <c r="AIM9" s="215"/>
      <c r="AIN9" s="215"/>
      <c r="AIO9" s="215"/>
      <c r="AIP9" s="215"/>
      <c r="AIQ9" s="215"/>
      <c r="AIR9" s="215"/>
      <c r="AIS9" s="215"/>
      <c r="AIT9" s="215"/>
      <c r="AIU9" s="215"/>
      <c r="AIV9" s="215"/>
      <c r="AIW9" s="215"/>
      <c r="AIX9" s="215"/>
      <c r="AIY9" s="215"/>
      <c r="AIZ9" s="215"/>
      <c r="AJA9" s="215"/>
      <c r="AJB9" s="215"/>
      <c r="AJC9" s="215"/>
      <c r="AJD9" s="215"/>
      <c r="AJE9" s="215"/>
      <c r="AJF9" s="215"/>
      <c r="AJG9" s="215"/>
      <c r="AJH9" s="215"/>
      <c r="AJI9" s="215"/>
      <c r="AJJ9" s="215"/>
      <c r="AJK9" s="215"/>
      <c r="AJL9" s="215"/>
      <c r="AJM9" s="215"/>
      <c r="AJN9" s="215"/>
      <c r="AJO9" s="215"/>
      <c r="AJP9" s="215"/>
      <c r="AJQ9" s="215"/>
      <c r="AJR9" s="215"/>
      <c r="AJS9" s="215"/>
      <c r="AJT9" s="215"/>
      <c r="AJU9" s="215"/>
      <c r="AJV9" s="215"/>
      <c r="AJW9" s="215"/>
      <c r="AJX9" s="215"/>
      <c r="AJY9" s="215"/>
      <c r="AJZ9" s="215"/>
      <c r="AKA9" s="215"/>
      <c r="AKB9" s="215"/>
      <c r="AKC9" s="215"/>
      <c r="AKD9" s="215"/>
      <c r="AKE9" s="215"/>
      <c r="AKF9" s="215"/>
      <c r="AKG9" s="215"/>
      <c r="AKH9" s="215"/>
      <c r="AKI9" s="215"/>
      <c r="AKJ9" s="215"/>
      <c r="AKK9" s="215"/>
      <c r="AKL9" s="215"/>
      <c r="AKM9" s="215"/>
      <c r="AKN9" s="215"/>
      <c r="AKO9" s="215"/>
      <c r="AKP9" s="215"/>
      <c r="AKQ9" s="215"/>
      <c r="AKR9" s="215"/>
      <c r="AKS9" s="215"/>
      <c r="AKT9" s="215"/>
      <c r="AKU9" s="215"/>
      <c r="AKV9" s="215"/>
      <c r="AKW9" s="215"/>
      <c r="AKX9" s="215"/>
      <c r="AKY9" s="215"/>
      <c r="AKZ9" s="215"/>
      <c r="ALA9" s="215"/>
      <c r="ALB9" s="215"/>
      <c r="ALC9" s="215"/>
      <c r="ALD9" s="215"/>
      <c r="ALE9" s="215"/>
      <c r="ALF9" s="215"/>
      <c r="ALG9" s="215"/>
      <c r="ALH9" s="215"/>
      <c r="ALI9" s="215"/>
      <c r="ALJ9" s="215"/>
      <c r="ALK9" s="215"/>
      <c r="ALL9" s="215"/>
      <c r="ALM9" s="215"/>
      <c r="ALN9" s="215"/>
      <c r="ALO9" s="215"/>
      <c r="ALP9" s="215"/>
      <c r="ALQ9" s="215"/>
      <c r="ALR9" s="215"/>
      <c r="ALS9" s="215"/>
      <c r="ALT9" s="215"/>
      <c r="ALU9" s="215"/>
      <c r="ALV9" s="215"/>
      <c r="ALW9" s="215"/>
      <c r="ALX9" s="215"/>
      <c r="ALY9" s="215"/>
      <c r="ALZ9" s="215"/>
      <c r="AMA9" s="215"/>
      <c r="AMB9" s="215"/>
      <c r="AMC9" s="215"/>
      <c r="AMD9" s="215"/>
      <c r="AME9" s="215"/>
      <c r="AMF9" s="215"/>
      <c r="AMG9" s="215"/>
      <c r="AMH9" s="215"/>
      <c r="AMI9" s="215"/>
      <c r="AMJ9" s="215"/>
      <c r="AMK9" s="215"/>
      <c r="AML9" s="215"/>
      <c r="AMM9" s="215"/>
      <c r="AMN9" s="215"/>
      <c r="AMO9" s="215"/>
      <c r="AMP9" s="215"/>
      <c r="AMQ9" s="215"/>
      <c r="AMR9" s="215"/>
      <c r="AMS9" s="215"/>
      <c r="AMT9" s="215"/>
      <c r="AMU9" s="215"/>
      <c r="AMV9" s="215"/>
      <c r="AMW9" s="215"/>
      <c r="AMX9" s="215"/>
      <c r="AMY9" s="215"/>
      <c r="AMZ9" s="215"/>
      <c r="ANA9" s="215"/>
      <c r="ANB9" s="215"/>
      <c r="ANC9" s="215"/>
      <c r="AND9" s="215"/>
      <c r="ANE9" s="215"/>
      <c r="ANF9" s="215"/>
      <c r="ANG9" s="215"/>
      <c r="ANH9" s="215"/>
      <c r="ANI9" s="215"/>
      <c r="ANJ9" s="215"/>
      <c r="ANK9" s="215"/>
      <c r="ANL9" s="215"/>
      <c r="ANM9" s="215"/>
      <c r="ANN9" s="215"/>
      <c r="ANO9" s="215"/>
      <c r="ANP9" s="215"/>
      <c r="ANQ9" s="215"/>
      <c r="ANR9" s="215"/>
      <c r="ANS9" s="215"/>
      <c r="ANT9" s="215"/>
      <c r="ANU9" s="215"/>
      <c r="ANV9" s="215"/>
      <c r="ANW9" s="215"/>
      <c r="ANX9" s="215"/>
      <c r="ANY9" s="215"/>
      <c r="ANZ9" s="215"/>
      <c r="AOA9" s="215"/>
      <c r="AOB9" s="215"/>
      <c r="AOC9" s="215"/>
      <c r="AOD9" s="215"/>
      <c r="AOE9" s="215"/>
      <c r="AOF9" s="215"/>
      <c r="AOG9" s="215"/>
      <c r="AOH9" s="215"/>
      <c r="AOI9" s="215"/>
      <c r="AOJ9" s="215"/>
      <c r="AOK9" s="215"/>
      <c r="AOL9" s="215"/>
      <c r="AOM9" s="215"/>
      <c r="AON9" s="215"/>
      <c r="AOO9" s="215"/>
      <c r="AOP9" s="215"/>
      <c r="AOQ9" s="215"/>
      <c r="AOR9" s="215"/>
      <c r="AOS9" s="215"/>
      <c r="AOT9" s="215"/>
      <c r="AOU9" s="215"/>
      <c r="AOV9" s="215"/>
      <c r="AOW9" s="215"/>
      <c r="AOX9" s="215"/>
      <c r="AOY9" s="215"/>
      <c r="AOZ9" s="215"/>
      <c r="APA9" s="215"/>
      <c r="APB9" s="215"/>
      <c r="APC9" s="215"/>
      <c r="APD9" s="215"/>
      <c r="APE9" s="215"/>
      <c r="APF9" s="215"/>
      <c r="APG9" s="215"/>
      <c r="APH9" s="215"/>
      <c r="API9" s="215"/>
      <c r="APJ9" s="215"/>
      <c r="APK9" s="215"/>
      <c r="APL9" s="215"/>
      <c r="APM9" s="215"/>
      <c r="APN9" s="215"/>
      <c r="APO9" s="215"/>
      <c r="APP9" s="215"/>
      <c r="APQ9" s="215"/>
      <c r="APR9" s="215"/>
      <c r="APS9" s="215"/>
      <c r="APT9" s="215"/>
      <c r="APU9" s="215"/>
      <c r="APV9" s="215"/>
      <c r="APW9" s="215"/>
      <c r="APX9" s="215"/>
      <c r="APY9" s="215"/>
      <c r="APZ9" s="215"/>
      <c r="AQA9" s="215"/>
      <c r="AQB9" s="215"/>
      <c r="AQC9" s="215"/>
      <c r="AQD9" s="215"/>
      <c r="AQE9" s="215"/>
      <c r="AQF9" s="215"/>
      <c r="AQG9" s="215"/>
      <c r="AQH9" s="215"/>
      <c r="AQI9" s="215"/>
      <c r="AQJ9" s="215"/>
      <c r="AQK9" s="215"/>
      <c r="AQL9" s="215"/>
      <c r="AQM9" s="215"/>
      <c r="AQN9" s="215"/>
      <c r="AQO9" s="215"/>
      <c r="AQP9" s="215"/>
      <c r="AQQ9" s="215"/>
      <c r="AQR9" s="215"/>
      <c r="AQS9" s="215"/>
      <c r="AQT9" s="215"/>
      <c r="AQU9" s="215"/>
      <c r="AQV9" s="215"/>
      <c r="AQW9" s="215"/>
      <c r="AQX9" s="215"/>
      <c r="AQY9" s="215"/>
      <c r="AQZ9" s="215"/>
      <c r="ARA9" s="215"/>
      <c r="ARB9" s="215"/>
      <c r="ARC9" s="215"/>
      <c r="ARD9" s="215"/>
      <c r="ARE9" s="215"/>
      <c r="ARF9" s="215"/>
      <c r="ARG9" s="215"/>
      <c r="ARH9" s="215"/>
      <c r="ARI9" s="215"/>
      <c r="ARJ9" s="215"/>
      <c r="ARK9" s="215"/>
      <c r="ARL9" s="215"/>
      <c r="ARM9" s="215"/>
      <c r="ARN9" s="215"/>
      <c r="ARO9" s="215"/>
      <c r="ARP9" s="215"/>
      <c r="ARQ9" s="215"/>
      <c r="ARR9" s="215"/>
      <c r="ARS9" s="215"/>
      <c r="ART9" s="215"/>
      <c r="ARU9" s="215"/>
      <c r="ARV9" s="215"/>
      <c r="ARW9" s="215"/>
      <c r="ARX9" s="215"/>
      <c r="ARY9" s="215"/>
      <c r="ARZ9" s="215"/>
      <c r="ASA9" s="215"/>
      <c r="ASB9" s="215"/>
      <c r="ASC9" s="215"/>
      <c r="ASD9" s="215"/>
      <c r="ASE9" s="215"/>
      <c r="ASF9" s="215"/>
      <c r="ASG9" s="215"/>
      <c r="ASH9" s="215"/>
      <c r="ASI9" s="215"/>
      <c r="ASJ9" s="215"/>
      <c r="ASK9" s="215"/>
      <c r="ASL9" s="215"/>
      <c r="ASM9" s="215"/>
      <c r="ASN9" s="215"/>
      <c r="ASO9" s="215"/>
      <c r="ASP9" s="215"/>
      <c r="ASQ9" s="215"/>
      <c r="ASR9" s="215"/>
      <c r="ASS9" s="215"/>
      <c r="AST9" s="215"/>
      <c r="ASU9" s="215"/>
      <c r="ASV9" s="215"/>
      <c r="ASW9" s="215"/>
      <c r="ASX9" s="215"/>
      <c r="ASY9" s="215"/>
      <c r="ASZ9" s="215"/>
      <c r="ATA9" s="215"/>
      <c r="ATB9" s="215"/>
      <c r="ATC9" s="215"/>
      <c r="ATD9" s="215"/>
      <c r="ATE9" s="215"/>
      <c r="ATF9" s="215"/>
      <c r="ATG9" s="215"/>
      <c r="ATH9" s="215"/>
      <c r="ATI9" s="215"/>
      <c r="ATJ9" s="215"/>
      <c r="ATK9" s="215"/>
      <c r="ATL9" s="215"/>
      <c r="ATM9" s="215"/>
      <c r="ATN9" s="215"/>
      <c r="ATO9" s="215"/>
      <c r="ATP9" s="215"/>
      <c r="ATQ9" s="215"/>
      <c r="ATR9" s="215"/>
      <c r="ATS9" s="215"/>
      <c r="ATT9" s="215"/>
      <c r="ATU9" s="215"/>
      <c r="ATV9" s="215"/>
      <c r="ATW9" s="215"/>
      <c r="ATX9" s="215"/>
      <c r="ATY9" s="215"/>
      <c r="ATZ9" s="215"/>
      <c r="AUA9" s="215"/>
      <c r="AUB9" s="215"/>
      <c r="AUC9" s="215"/>
      <c r="AUD9" s="215"/>
      <c r="AUE9" s="215"/>
      <c r="AUF9" s="215"/>
      <c r="AUG9" s="215"/>
      <c r="AUH9" s="215"/>
      <c r="AUI9" s="215"/>
      <c r="AUJ9" s="215"/>
      <c r="AUK9" s="215"/>
      <c r="AUL9" s="215"/>
      <c r="AUM9" s="215"/>
      <c r="AUN9" s="215"/>
      <c r="AUO9" s="215"/>
      <c r="AUP9" s="215"/>
      <c r="AUQ9" s="215"/>
      <c r="AUR9" s="215"/>
      <c r="AUS9" s="215"/>
      <c r="AUT9" s="215"/>
      <c r="AUU9" s="215"/>
      <c r="AUV9" s="215"/>
      <c r="AUW9" s="215"/>
      <c r="AUX9" s="215"/>
      <c r="AUY9" s="215"/>
      <c r="AUZ9" s="215"/>
      <c r="AVA9" s="215"/>
      <c r="AVB9" s="215"/>
      <c r="AVC9" s="215"/>
      <c r="AVD9" s="215"/>
      <c r="AVE9" s="215"/>
      <c r="AVF9" s="215"/>
      <c r="AVG9" s="215"/>
      <c r="AVH9" s="215"/>
      <c r="AVI9" s="215"/>
      <c r="AVJ9" s="215"/>
      <c r="AVK9" s="215"/>
      <c r="AVL9" s="215"/>
      <c r="AVM9" s="215"/>
      <c r="AVN9" s="215"/>
      <c r="AVO9" s="215"/>
      <c r="AVP9" s="215"/>
      <c r="AVQ9" s="215"/>
      <c r="AVR9" s="215"/>
      <c r="AVS9" s="215"/>
      <c r="AVT9" s="215"/>
      <c r="AVU9" s="215"/>
      <c r="AVV9" s="215"/>
      <c r="AVW9" s="215"/>
      <c r="AVX9" s="215"/>
      <c r="AVY9" s="215"/>
      <c r="AVZ9" s="215"/>
      <c r="AWA9" s="215"/>
      <c r="AWB9" s="215"/>
      <c r="AWC9" s="215"/>
      <c r="AWD9" s="215"/>
      <c r="AWE9" s="215"/>
      <c r="AWF9" s="215"/>
      <c r="AWG9" s="215"/>
      <c r="AWH9" s="215"/>
      <c r="AWI9" s="215"/>
      <c r="AWJ9" s="215"/>
      <c r="AWK9" s="215"/>
      <c r="AWL9" s="215"/>
      <c r="AWM9" s="215"/>
      <c r="AWN9" s="215"/>
      <c r="AWO9" s="215"/>
      <c r="AWP9" s="215"/>
      <c r="AWQ9" s="215"/>
      <c r="AWR9" s="215"/>
      <c r="AWS9" s="215"/>
      <c r="AWT9" s="215"/>
      <c r="AWU9" s="215"/>
      <c r="AWV9" s="215"/>
      <c r="AWW9" s="215"/>
      <c r="AWX9" s="215"/>
      <c r="AWY9" s="215"/>
      <c r="AWZ9" s="215"/>
      <c r="AXA9" s="215"/>
      <c r="AXB9" s="215"/>
      <c r="AXC9" s="215"/>
      <c r="AXD9" s="215"/>
      <c r="AXE9" s="215"/>
      <c r="AXF9" s="215"/>
      <c r="AXG9" s="215"/>
      <c r="AXH9" s="215"/>
      <c r="AXI9" s="215"/>
      <c r="AXJ9" s="215"/>
      <c r="AXK9" s="215"/>
      <c r="AXL9" s="215"/>
      <c r="AXM9" s="215"/>
      <c r="AXN9" s="215"/>
      <c r="AXO9" s="215"/>
      <c r="AXP9" s="215"/>
      <c r="AXQ9" s="215"/>
      <c r="AXR9" s="215"/>
      <c r="AXS9" s="215"/>
      <c r="AXT9" s="215"/>
      <c r="AXU9" s="215"/>
      <c r="AXV9" s="215"/>
      <c r="AXW9" s="215"/>
      <c r="AXX9" s="215"/>
      <c r="AXY9" s="215"/>
      <c r="AXZ9" s="215"/>
      <c r="AYA9" s="215"/>
      <c r="AYB9" s="215"/>
      <c r="AYC9" s="215"/>
      <c r="AYD9" s="215"/>
      <c r="AYE9" s="215"/>
      <c r="AYF9" s="215"/>
      <c r="AYG9" s="215"/>
      <c r="AYH9" s="215"/>
      <c r="AYI9" s="215"/>
      <c r="AYJ9" s="215"/>
      <c r="AYK9" s="215"/>
      <c r="AYL9" s="215"/>
      <c r="AYM9" s="215"/>
      <c r="AYN9" s="215"/>
      <c r="AYO9" s="215"/>
      <c r="AYP9" s="215"/>
      <c r="AYQ9" s="215"/>
      <c r="AYR9" s="215"/>
      <c r="AYS9" s="215"/>
      <c r="AYT9" s="215"/>
      <c r="AYU9" s="215"/>
      <c r="AYV9" s="215"/>
      <c r="AYW9" s="215"/>
      <c r="AYX9" s="215"/>
      <c r="AYY9" s="215"/>
      <c r="AYZ9" s="215"/>
      <c r="AZA9" s="215"/>
      <c r="AZB9" s="215"/>
      <c r="AZC9" s="215"/>
      <c r="AZD9" s="215"/>
      <c r="AZE9" s="215"/>
      <c r="AZF9" s="215"/>
      <c r="AZG9" s="215"/>
      <c r="AZH9" s="215"/>
      <c r="AZI9" s="215"/>
      <c r="AZJ9" s="215"/>
      <c r="AZK9" s="215"/>
      <c r="AZL9" s="215"/>
      <c r="AZM9" s="215"/>
      <c r="AZN9" s="215"/>
      <c r="AZO9" s="215"/>
      <c r="AZP9" s="215"/>
      <c r="AZQ9" s="215"/>
      <c r="AZR9" s="215"/>
      <c r="AZS9" s="215"/>
      <c r="AZT9" s="215"/>
      <c r="AZU9" s="215"/>
      <c r="AZV9" s="215"/>
      <c r="AZW9" s="215"/>
      <c r="AZX9" s="215"/>
      <c r="AZY9" s="215"/>
      <c r="AZZ9" s="215"/>
      <c r="BAA9" s="215"/>
      <c r="BAB9" s="215"/>
      <c r="BAC9" s="215"/>
      <c r="BAD9" s="215"/>
      <c r="BAE9" s="215"/>
      <c r="BAF9" s="215"/>
      <c r="BAG9" s="215"/>
      <c r="BAH9" s="215"/>
      <c r="BAI9" s="215"/>
      <c r="BAJ9" s="215"/>
      <c r="BAK9" s="215"/>
      <c r="BAL9" s="215"/>
      <c r="BAM9" s="215"/>
      <c r="BAN9" s="215"/>
      <c r="BAO9" s="215"/>
      <c r="BAP9" s="215"/>
      <c r="BAQ9" s="215"/>
      <c r="BAR9" s="215"/>
      <c r="BAS9" s="215"/>
      <c r="BAT9" s="215"/>
      <c r="BAU9" s="215"/>
      <c r="BAV9" s="215"/>
      <c r="BAW9" s="215"/>
      <c r="BAX9" s="215"/>
      <c r="BAY9" s="215"/>
      <c r="BAZ9" s="215"/>
      <c r="BBA9" s="215"/>
      <c r="BBB9" s="215"/>
      <c r="BBC9" s="215"/>
      <c r="BBD9" s="215"/>
      <c r="BBE9" s="215"/>
      <c r="BBF9" s="215"/>
      <c r="BBG9" s="215"/>
      <c r="BBH9" s="215"/>
      <c r="BBI9" s="215"/>
      <c r="BBJ9" s="215"/>
      <c r="BBK9" s="215"/>
      <c r="BBL9" s="215"/>
      <c r="BBM9" s="215"/>
      <c r="BBN9" s="215"/>
      <c r="BBO9" s="215"/>
      <c r="BBP9" s="215"/>
      <c r="BBQ9" s="215"/>
      <c r="BBR9" s="215"/>
      <c r="BBS9" s="215"/>
      <c r="BBT9" s="215"/>
      <c r="BBU9" s="215"/>
      <c r="BBV9" s="215"/>
      <c r="BBW9" s="215"/>
      <c r="BBX9" s="215"/>
      <c r="BBY9" s="215"/>
      <c r="BBZ9" s="215"/>
      <c r="BCA9" s="215"/>
      <c r="BCB9" s="215"/>
      <c r="BCC9" s="215"/>
      <c r="BCD9" s="215"/>
      <c r="BCE9" s="215"/>
      <c r="BCF9" s="215"/>
      <c r="BCG9" s="215"/>
      <c r="BCH9" s="215"/>
      <c r="BCI9" s="215"/>
      <c r="BCJ9" s="215"/>
      <c r="BCK9" s="215"/>
      <c r="BCL9" s="215"/>
      <c r="BCM9" s="215"/>
      <c r="BCN9" s="215"/>
      <c r="BCO9" s="215"/>
      <c r="BCP9" s="215"/>
      <c r="BCQ9" s="215"/>
      <c r="BCR9" s="215"/>
      <c r="BCS9" s="215"/>
      <c r="BCT9" s="215"/>
      <c r="BCU9" s="215"/>
      <c r="BCV9" s="215"/>
      <c r="BCW9" s="215"/>
      <c r="BCX9" s="215"/>
      <c r="BCY9" s="215"/>
      <c r="BCZ9" s="215"/>
      <c r="BDA9" s="215"/>
      <c r="BDB9" s="215"/>
      <c r="BDC9" s="215"/>
      <c r="BDD9" s="215"/>
      <c r="BDE9" s="215"/>
      <c r="BDF9" s="215"/>
      <c r="BDG9" s="215"/>
      <c r="BDH9" s="215"/>
      <c r="BDI9" s="215"/>
      <c r="BDJ9" s="215"/>
      <c r="BDK9" s="215"/>
      <c r="BDL9" s="215"/>
      <c r="BDM9" s="215"/>
      <c r="BDN9" s="215"/>
      <c r="BDO9" s="215"/>
      <c r="BDP9" s="215"/>
      <c r="BDQ9" s="215"/>
      <c r="BDR9" s="215"/>
      <c r="BDS9" s="215"/>
      <c r="BDT9" s="215"/>
      <c r="BDU9" s="215"/>
      <c r="BDV9" s="215"/>
      <c r="BDW9" s="215"/>
      <c r="BDX9" s="215"/>
      <c r="BDY9" s="215"/>
      <c r="BDZ9" s="215"/>
      <c r="BEA9" s="215"/>
      <c r="BEB9" s="215"/>
      <c r="BEC9" s="215"/>
      <c r="BED9" s="215"/>
      <c r="BEE9" s="215"/>
      <c r="BEF9" s="215"/>
      <c r="BEG9" s="215"/>
      <c r="BEH9" s="215"/>
      <c r="BEI9" s="215"/>
      <c r="BEJ9" s="215"/>
      <c r="BEK9" s="215"/>
      <c r="BEL9" s="215"/>
      <c r="BEM9" s="215"/>
      <c r="BEN9" s="215"/>
      <c r="BEO9" s="215"/>
      <c r="BEP9" s="215"/>
      <c r="BEQ9" s="215"/>
      <c r="BER9" s="215"/>
      <c r="BES9" s="215"/>
      <c r="BET9" s="215"/>
      <c r="BEU9" s="215"/>
      <c r="BEV9" s="215"/>
      <c r="BEW9" s="215"/>
      <c r="BEX9" s="215"/>
      <c r="BEY9" s="215"/>
      <c r="BEZ9" s="215"/>
      <c r="BFA9" s="215"/>
      <c r="BFB9" s="215"/>
      <c r="BFC9" s="215"/>
      <c r="BFD9" s="215"/>
      <c r="BFE9" s="215"/>
      <c r="BFF9" s="215"/>
      <c r="BFG9" s="215"/>
      <c r="BFH9" s="215"/>
      <c r="BFI9" s="215"/>
      <c r="BFJ9" s="215"/>
      <c r="BFK9" s="215"/>
      <c r="BFL9" s="215"/>
      <c r="BFM9" s="215"/>
      <c r="BFN9" s="215"/>
      <c r="BFO9" s="215"/>
      <c r="BFP9" s="215"/>
      <c r="BFQ9" s="215"/>
      <c r="BFR9" s="215"/>
      <c r="BFS9" s="215"/>
      <c r="BFT9" s="215"/>
      <c r="BFU9" s="215"/>
      <c r="BFV9" s="215"/>
      <c r="BFW9" s="215"/>
      <c r="BFX9" s="215"/>
      <c r="BFY9" s="215"/>
      <c r="BFZ9" s="215"/>
      <c r="BGA9" s="215"/>
      <c r="BGB9" s="215"/>
      <c r="BGC9" s="215"/>
      <c r="BGD9" s="215"/>
      <c r="BGE9" s="215"/>
      <c r="BGF9" s="215"/>
      <c r="BGG9" s="215"/>
      <c r="BGH9" s="215"/>
      <c r="BGI9" s="215"/>
      <c r="BGJ9" s="215"/>
      <c r="BGK9" s="215"/>
      <c r="BGL9" s="215"/>
      <c r="BGM9" s="215"/>
      <c r="BGN9" s="215"/>
      <c r="BGO9" s="215"/>
      <c r="BGP9" s="215"/>
      <c r="BGQ9" s="215"/>
      <c r="BGR9" s="215"/>
      <c r="BGS9" s="215"/>
      <c r="BGT9" s="215"/>
      <c r="BGU9" s="215"/>
      <c r="BGV9" s="215"/>
      <c r="BGW9" s="215"/>
      <c r="BGX9" s="215"/>
      <c r="BGY9" s="215"/>
      <c r="BGZ9" s="215"/>
      <c r="BHA9" s="215"/>
      <c r="BHB9" s="215"/>
      <c r="BHC9" s="215"/>
      <c r="BHD9" s="215"/>
      <c r="BHE9" s="215"/>
      <c r="BHF9" s="215"/>
      <c r="BHG9" s="215"/>
      <c r="BHH9" s="215"/>
      <c r="BHI9" s="215"/>
      <c r="BHJ9" s="215"/>
      <c r="BHK9" s="215"/>
      <c r="BHL9" s="215"/>
      <c r="BHM9" s="215"/>
      <c r="BHN9" s="215"/>
      <c r="BHO9" s="215"/>
      <c r="BHP9" s="215"/>
      <c r="BHQ9" s="215"/>
      <c r="BHR9" s="215"/>
      <c r="BHS9" s="215"/>
      <c r="BHT9" s="215"/>
      <c r="BHU9" s="215"/>
      <c r="BHV9" s="215"/>
      <c r="BHW9" s="215"/>
      <c r="BHX9" s="215"/>
      <c r="BHY9" s="215"/>
      <c r="BHZ9" s="215"/>
      <c r="BIA9" s="215"/>
      <c r="BIB9" s="215"/>
      <c r="BIC9" s="215"/>
      <c r="BID9" s="215"/>
      <c r="BIE9" s="215"/>
      <c r="BIF9" s="215"/>
      <c r="BIG9" s="215"/>
      <c r="BIH9" s="215"/>
      <c r="BII9" s="215"/>
      <c r="BIJ9" s="215"/>
      <c r="BIK9" s="215"/>
      <c r="BIL9" s="215"/>
      <c r="BIM9" s="215"/>
      <c r="BIN9" s="215"/>
      <c r="BIO9" s="215"/>
      <c r="BIP9" s="215"/>
      <c r="BIQ9" s="215"/>
      <c r="BIR9" s="215"/>
      <c r="BIS9" s="215"/>
      <c r="BIT9" s="215"/>
      <c r="BIU9" s="215"/>
      <c r="BIV9" s="215"/>
      <c r="BIW9" s="215"/>
      <c r="BIX9" s="215"/>
      <c r="BIY9" s="215"/>
      <c r="BIZ9" s="215"/>
      <c r="BJA9" s="215"/>
      <c r="BJB9" s="215"/>
      <c r="BJC9" s="215"/>
      <c r="BJD9" s="215"/>
      <c r="BJE9" s="215"/>
      <c r="BJF9" s="215"/>
      <c r="BJG9" s="215"/>
      <c r="BJH9" s="215"/>
      <c r="BJI9" s="215"/>
      <c r="BJJ9" s="215"/>
      <c r="BJK9" s="215"/>
      <c r="BJL9" s="215"/>
      <c r="BJM9" s="215"/>
      <c r="BJN9" s="215"/>
      <c r="BJO9" s="215"/>
      <c r="BJP9" s="215"/>
      <c r="BJQ9" s="215"/>
      <c r="BJR9" s="215"/>
      <c r="BJS9" s="215"/>
      <c r="BJT9" s="215"/>
      <c r="BJU9" s="215"/>
      <c r="BJV9" s="215"/>
      <c r="BJW9" s="215"/>
      <c r="BJX9" s="215"/>
      <c r="BJY9" s="215"/>
      <c r="BJZ9" s="215"/>
      <c r="BKA9" s="215"/>
      <c r="BKB9" s="215"/>
      <c r="BKC9" s="215"/>
      <c r="BKD9" s="215"/>
      <c r="BKE9" s="215"/>
      <c r="BKF9" s="215"/>
      <c r="BKG9" s="215"/>
      <c r="BKH9" s="215"/>
      <c r="BKI9" s="215"/>
      <c r="BKJ9" s="215"/>
      <c r="BKK9" s="215"/>
      <c r="BKL9" s="215"/>
      <c r="BKM9" s="215"/>
      <c r="BKN9" s="215"/>
      <c r="BKO9" s="215"/>
      <c r="BKP9" s="215"/>
      <c r="BKQ9" s="215"/>
      <c r="BKR9" s="215"/>
      <c r="BKS9" s="215"/>
      <c r="BKT9" s="215"/>
      <c r="BKU9" s="215"/>
      <c r="BKV9" s="215"/>
      <c r="BKW9" s="215"/>
      <c r="BKX9" s="215"/>
      <c r="BKY9" s="215"/>
      <c r="BKZ9" s="215"/>
      <c r="BLA9" s="215"/>
      <c r="BLB9" s="215"/>
      <c r="BLC9" s="215"/>
      <c r="BLD9" s="215"/>
      <c r="BLE9" s="215"/>
      <c r="BLF9" s="215"/>
      <c r="BLG9" s="215"/>
      <c r="BLH9" s="215"/>
      <c r="BLI9" s="215"/>
      <c r="BLJ9" s="215"/>
      <c r="BLK9" s="215"/>
      <c r="BLL9" s="215"/>
      <c r="BLM9" s="215"/>
      <c r="BLN9" s="215"/>
      <c r="BLO9" s="215"/>
      <c r="BLP9" s="215"/>
      <c r="BLQ9" s="215"/>
      <c r="BLR9" s="215"/>
      <c r="BLS9" s="215"/>
      <c r="BLT9" s="215"/>
      <c r="BLU9" s="215"/>
      <c r="BLV9" s="215"/>
      <c r="BLW9" s="215"/>
      <c r="BLX9" s="215"/>
      <c r="BLY9" s="215"/>
      <c r="BLZ9" s="215"/>
      <c r="BMA9" s="215"/>
      <c r="BMB9" s="215"/>
      <c r="BMC9" s="215"/>
      <c r="BMD9" s="215"/>
      <c r="BME9" s="215"/>
      <c r="BMF9" s="215"/>
      <c r="BMG9" s="215"/>
      <c r="BMH9" s="215"/>
      <c r="BMI9" s="215"/>
      <c r="BMJ9" s="215"/>
      <c r="BMK9" s="215"/>
      <c r="BML9" s="215"/>
      <c r="BMM9" s="215"/>
      <c r="BMN9" s="215"/>
      <c r="BMO9" s="215"/>
      <c r="BMP9" s="215"/>
      <c r="BMQ9" s="215"/>
      <c r="BMR9" s="215"/>
      <c r="BMS9" s="215"/>
      <c r="BMT9" s="215"/>
      <c r="BMU9" s="215"/>
      <c r="BMV9" s="215"/>
      <c r="BMW9" s="215"/>
      <c r="BMX9" s="215"/>
      <c r="BMY9" s="215"/>
      <c r="BMZ9" s="215"/>
      <c r="BNA9" s="215"/>
      <c r="BNB9" s="215"/>
      <c r="BNC9" s="215"/>
      <c r="BND9" s="215"/>
      <c r="BNE9" s="215"/>
      <c r="BNF9" s="215"/>
      <c r="BNG9" s="215"/>
      <c r="BNH9" s="215"/>
      <c r="BNI9" s="215"/>
      <c r="BNJ9" s="215"/>
      <c r="BNK9" s="215"/>
      <c r="BNL9" s="215"/>
      <c r="BNM9" s="215"/>
      <c r="BNN9" s="215"/>
      <c r="BNO9" s="215"/>
      <c r="BNP9" s="215"/>
      <c r="BNQ9" s="215"/>
      <c r="BNR9" s="215"/>
      <c r="BNS9" s="215"/>
      <c r="BNT9" s="215"/>
      <c r="BNU9" s="215"/>
      <c r="BNV9" s="215"/>
      <c r="BNW9" s="215"/>
      <c r="BNX9" s="215"/>
      <c r="BNY9" s="215"/>
      <c r="BNZ9" s="215"/>
      <c r="BOA9" s="215"/>
      <c r="BOB9" s="215"/>
      <c r="BOC9" s="215"/>
      <c r="BOD9" s="215"/>
      <c r="BOE9" s="215"/>
      <c r="BOF9" s="215"/>
      <c r="BOG9" s="215"/>
      <c r="BOH9" s="215"/>
      <c r="BOI9" s="215"/>
      <c r="BOJ9" s="215"/>
      <c r="BOK9" s="215"/>
      <c r="BOL9" s="215"/>
      <c r="BOM9" s="215"/>
      <c r="BON9" s="215"/>
      <c r="BOO9" s="215"/>
      <c r="BOP9" s="215"/>
      <c r="BOQ9" s="215"/>
      <c r="BOR9" s="215"/>
      <c r="BOS9" s="215"/>
      <c r="BOT9" s="215"/>
      <c r="BOU9" s="215"/>
      <c r="BOV9" s="215"/>
      <c r="BOW9" s="215"/>
      <c r="BOX9" s="215"/>
      <c r="BOY9" s="215"/>
      <c r="BOZ9" s="215"/>
      <c r="BPA9" s="215"/>
      <c r="BPB9" s="215"/>
      <c r="BPC9" s="215"/>
      <c r="BPD9" s="215"/>
      <c r="BPE9" s="215"/>
      <c r="BPF9" s="215"/>
      <c r="BPG9" s="215"/>
      <c r="BPH9" s="215"/>
      <c r="BPI9" s="215"/>
      <c r="BPJ9" s="215"/>
      <c r="BPK9" s="215"/>
      <c r="BPL9" s="215"/>
      <c r="BPM9" s="215"/>
      <c r="BPN9" s="215"/>
      <c r="BPO9" s="215"/>
      <c r="BPP9" s="215"/>
      <c r="BPQ9" s="215"/>
      <c r="BPR9" s="215"/>
      <c r="BPS9" s="215"/>
      <c r="BPT9" s="215"/>
      <c r="BPU9" s="215"/>
      <c r="BPV9" s="215"/>
      <c r="BPW9" s="215"/>
      <c r="BPX9" s="215"/>
      <c r="BPY9" s="215"/>
      <c r="BPZ9" s="215"/>
      <c r="BQA9" s="215"/>
      <c r="BQB9" s="215"/>
      <c r="BQC9" s="215"/>
      <c r="BQD9" s="215"/>
      <c r="BQE9" s="215"/>
      <c r="BQF9" s="215"/>
      <c r="BQG9" s="215"/>
      <c r="BQH9" s="215"/>
      <c r="BQI9" s="215"/>
      <c r="BQJ9" s="215"/>
      <c r="BQK9" s="215"/>
      <c r="BQL9" s="215"/>
      <c r="BQM9" s="215"/>
      <c r="BQN9" s="215"/>
      <c r="BQO9" s="215"/>
      <c r="BQP9" s="215"/>
      <c r="BQQ9" s="215"/>
      <c r="BQR9" s="215"/>
      <c r="BQS9" s="215"/>
      <c r="BQT9" s="215"/>
      <c r="BQU9" s="215"/>
      <c r="BQV9" s="215"/>
      <c r="BQW9" s="215"/>
      <c r="BQX9" s="215"/>
      <c r="BQY9" s="215"/>
      <c r="BQZ9" s="215"/>
      <c r="BRA9" s="215"/>
      <c r="BRB9" s="215"/>
      <c r="BRC9" s="215"/>
      <c r="BRD9" s="215"/>
      <c r="BRE9" s="215"/>
      <c r="BRF9" s="215"/>
      <c r="BRG9" s="215"/>
      <c r="BRH9" s="215"/>
      <c r="BRI9" s="215"/>
      <c r="BRJ9" s="215"/>
      <c r="BRK9" s="215"/>
      <c r="BRL9" s="215"/>
      <c r="BRM9" s="215"/>
      <c r="BRN9" s="215"/>
      <c r="BRO9" s="215"/>
      <c r="BRP9" s="215"/>
      <c r="BRQ9" s="215"/>
      <c r="BRR9" s="215"/>
      <c r="BRS9" s="215"/>
      <c r="BRT9" s="215"/>
      <c r="BRU9" s="215"/>
      <c r="BRV9" s="215"/>
      <c r="BRW9" s="215"/>
      <c r="BRX9" s="215"/>
      <c r="BRY9" s="215"/>
      <c r="BRZ9" s="215"/>
      <c r="BSA9" s="215"/>
      <c r="BSB9" s="215"/>
      <c r="BSC9" s="215"/>
      <c r="BSD9" s="215"/>
      <c r="BSE9" s="215"/>
      <c r="BSF9" s="215"/>
      <c r="BSG9" s="215"/>
      <c r="BSH9" s="215"/>
      <c r="BSI9" s="215"/>
      <c r="BSJ9" s="215"/>
      <c r="BSK9" s="215"/>
      <c r="BSL9" s="215"/>
      <c r="BSM9" s="215"/>
      <c r="BSN9" s="215"/>
      <c r="BSO9" s="215"/>
      <c r="BSP9" s="215"/>
      <c r="BSQ9" s="215"/>
      <c r="BSR9" s="215"/>
      <c r="BSS9" s="215"/>
      <c r="BST9" s="215"/>
      <c r="BSU9" s="215"/>
      <c r="BSV9" s="215"/>
      <c r="BSW9" s="215"/>
      <c r="BSX9" s="215"/>
      <c r="BSY9" s="215"/>
      <c r="BSZ9" s="215"/>
      <c r="BTA9" s="215"/>
      <c r="BTB9" s="215"/>
      <c r="BTC9" s="215"/>
      <c r="BTD9" s="215"/>
      <c r="BTE9" s="215"/>
      <c r="BTF9" s="215"/>
      <c r="BTG9" s="215"/>
      <c r="BTH9" s="215"/>
      <c r="BTI9" s="215"/>
      <c r="BTJ9" s="215"/>
      <c r="BTK9" s="215"/>
      <c r="BTL9" s="215"/>
      <c r="BTM9" s="215"/>
      <c r="BTN9" s="215"/>
      <c r="BTO9" s="215"/>
      <c r="BTP9" s="215"/>
      <c r="BTQ9" s="215"/>
      <c r="BTR9" s="215"/>
      <c r="BTS9" s="215"/>
      <c r="BTT9" s="215"/>
      <c r="BTU9" s="215"/>
      <c r="BTV9" s="215"/>
      <c r="BTW9" s="215"/>
      <c r="BTX9" s="215"/>
      <c r="BTY9" s="215"/>
      <c r="BTZ9" s="215"/>
      <c r="BUA9" s="215"/>
      <c r="BUB9" s="215"/>
      <c r="BUC9" s="215"/>
      <c r="BUD9" s="215"/>
      <c r="BUE9" s="215"/>
      <c r="BUF9" s="215"/>
      <c r="BUG9" s="215"/>
      <c r="BUH9" s="215"/>
      <c r="BUI9" s="215"/>
      <c r="BUJ9" s="215"/>
      <c r="BUK9" s="215"/>
      <c r="BUL9" s="215"/>
      <c r="BUM9" s="215"/>
      <c r="BUN9" s="215"/>
      <c r="BUO9" s="215"/>
      <c r="BUP9" s="215"/>
      <c r="BUQ9" s="215"/>
      <c r="BUR9" s="215"/>
      <c r="BUS9" s="215"/>
      <c r="BUT9" s="215"/>
      <c r="BUU9" s="215"/>
      <c r="BUV9" s="215"/>
      <c r="BUW9" s="215"/>
      <c r="BUX9" s="215"/>
      <c r="BUY9" s="215"/>
      <c r="BUZ9" s="215"/>
      <c r="BVA9" s="215"/>
      <c r="BVB9" s="215"/>
      <c r="BVC9" s="215"/>
      <c r="BVD9" s="215"/>
      <c r="BVE9" s="215"/>
      <c r="BVF9" s="215"/>
      <c r="BVG9" s="215"/>
      <c r="BVH9" s="215"/>
      <c r="BVI9" s="215"/>
      <c r="BVJ9" s="215"/>
      <c r="BVK9" s="215"/>
      <c r="BVL9" s="215"/>
      <c r="BVM9" s="215"/>
      <c r="BVN9" s="215"/>
      <c r="BVO9" s="215"/>
      <c r="BVP9" s="215"/>
      <c r="BVQ9" s="215"/>
      <c r="BVR9" s="215"/>
      <c r="BVS9" s="215"/>
      <c r="BVT9" s="215"/>
      <c r="BVU9" s="215"/>
      <c r="BVV9" s="215"/>
      <c r="BVW9" s="215"/>
      <c r="BVX9" s="215"/>
      <c r="BVY9" s="215"/>
      <c r="BVZ9" s="215"/>
      <c r="BWA9" s="215"/>
      <c r="BWB9" s="215"/>
      <c r="BWC9" s="215"/>
      <c r="BWD9" s="215"/>
      <c r="BWE9" s="215"/>
      <c r="BWF9" s="215"/>
      <c r="BWG9" s="215"/>
      <c r="BWH9" s="215"/>
      <c r="BWI9" s="215"/>
      <c r="BWJ9" s="215"/>
      <c r="BWK9" s="215"/>
      <c r="BWL9" s="215"/>
      <c r="BWM9" s="215"/>
      <c r="BWN9" s="215"/>
      <c r="BWO9" s="215"/>
      <c r="BWP9" s="215"/>
      <c r="BWQ9" s="215"/>
      <c r="BWR9" s="215"/>
      <c r="BWS9" s="215"/>
      <c r="BWT9" s="215"/>
      <c r="BWU9" s="215"/>
      <c r="BWV9" s="215"/>
      <c r="BWW9" s="215"/>
      <c r="BWX9" s="215"/>
      <c r="BWY9" s="215"/>
      <c r="BWZ9" s="215"/>
      <c r="BXA9" s="215"/>
      <c r="BXB9" s="215"/>
      <c r="BXC9" s="215"/>
      <c r="BXD9" s="215"/>
      <c r="BXE9" s="215"/>
      <c r="BXF9" s="215"/>
      <c r="BXG9" s="215"/>
      <c r="BXH9" s="215"/>
      <c r="BXI9" s="215"/>
      <c r="BXJ9" s="215"/>
      <c r="BXK9" s="215"/>
      <c r="BXL9" s="215"/>
      <c r="BXM9" s="215"/>
      <c r="BXN9" s="215"/>
      <c r="BXO9" s="215"/>
      <c r="BXP9" s="215"/>
      <c r="BXQ9" s="215"/>
      <c r="BXR9" s="215"/>
      <c r="BXS9" s="215"/>
      <c r="BXT9" s="215"/>
      <c r="BXU9" s="215"/>
      <c r="BXV9" s="215"/>
      <c r="BXW9" s="215"/>
      <c r="BXX9" s="215"/>
      <c r="BXY9" s="215"/>
      <c r="BXZ9" s="215"/>
      <c r="BYA9" s="215"/>
      <c r="BYB9" s="215"/>
      <c r="BYC9" s="215"/>
      <c r="BYD9" s="215"/>
      <c r="BYE9" s="215"/>
      <c r="BYF9" s="215"/>
      <c r="BYG9" s="215"/>
      <c r="BYH9" s="215"/>
      <c r="BYI9" s="215"/>
      <c r="BYJ9" s="215"/>
      <c r="BYK9" s="215"/>
      <c r="BYL9" s="215"/>
      <c r="BYM9" s="215"/>
      <c r="BYN9" s="215"/>
      <c r="BYO9" s="215"/>
      <c r="BYP9" s="215"/>
      <c r="BYQ9" s="215"/>
      <c r="BYR9" s="215"/>
      <c r="BYS9" s="215"/>
      <c r="BYT9" s="215"/>
      <c r="BYU9" s="215"/>
      <c r="BYV9" s="215"/>
      <c r="BYW9" s="215"/>
      <c r="BYX9" s="215"/>
      <c r="BYY9" s="215"/>
      <c r="BYZ9" s="215"/>
      <c r="BZA9" s="215"/>
      <c r="BZB9" s="215"/>
      <c r="BZC9" s="215"/>
      <c r="BZD9" s="215"/>
      <c r="BZE9" s="215"/>
      <c r="BZF9" s="215"/>
      <c r="BZG9" s="215"/>
      <c r="BZH9" s="215"/>
      <c r="BZI9" s="215"/>
      <c r="BZJ9" s="215"/>
      <c r="BZK9" s="215"/>
      <c r="BZL9" s="215"/>
      <c r="BZM9" s="215"/>
      <c r="BZN9" s="215"/>
      <c r="BZO9" s="215"/>
      <c r="BZP9" s="215"/>
      <c r="BZQ9" s="215"/>
      <c r="BZR9" s="215"/>
      <c r="BZS9" s="215"/>
      <c r="BZT9" s="215"/>
      <c r="BZU9" s="215"/>
      <c r="BZV9" s="215"/>
      <c r="BZW9" s="215"/>
      <c r="BZX9" s="215"/>
      <c r="BZY9" s="215"/>
      <c r="BZZ9" s="215"/>
      <c r="CAA9" s="215"/>
      <c r="CAB9" s="215"/>
      <c r="CAC9" s="215"/>
      <c r="CAD9" s="215"/>
      <c r="CAE9" s="215"/>
      <c r="CAF9" s="215"/>
      <c r="CAG9" s="215"/>
      <c r="CAH9" s="215"/>
      <c r="CAI9" s="215"/>
      <c r="CAJ9" s="215"/>
      <c r="CAK9" s="215"/>
      <c r="CAL9" s="215"/>
      <c r="CAM9" s="215"/>
      <c r="CAN9" s="215"/>
      <c r="CAO9" s="215"/>
      <c r="CAP9" s="215"/>
      <c r="CAQ9" s="215"/>
      <c r="CAR9" s="215"/>
      <c r="CAS9" s="215"/>
      <c r="CAT9" s="215"/>
      <c r="CAU9" s="215"/>
      <c r="CAV9" s="215"/>
      <c r="CAW9" s="215"/>
      <c r="CAX9" s="215"/>
      <c r="CAY9" s="215"/>
      <c r="CAZ9" s="215"/>
      <c r="CBA9" s="215"/>
      <c r="CBB9" s="215"/>
      <c r="CBC9" s="215"/>
      <c r="CBD9" s="215"/>
      <c r="CBE9" s="215"/>
      <c r="CBF9" s="215"/>
      <c r="CBG9" s="215"/>
      <c r="CBH9" s="215"/>
      <c r="CBI9" s="215"/>
      <c r="CBJ9" s="215"/>
      <c r="CBK9" s="215"/>
      <c r="CBL9" s="215"/>
      <c r="CBM9" s="215"/>
      <c r="CBN9" s="215"/>
      <c r="CBO9" s="215"/>
      <c r="CBP9" s="215"/>
      <c r="CBQ9" s="215"/>
      <c r="CBR9" s="215"/>
      <c r="CBS9" s="215"/>
      <c r="CBT9" s="215"/>
      <c r="CBU9" s="215"/>
      <c r="CBV9" s="215"/>
      <c r="CBW9" s="215"/>
      <c r="CBX9" s="215"/>
      <c r="CBY9" s="215"/>
      <c r="CBZ9" s="215"/>
      <c r="CCA9" s="215"/>
      <c r="CCB9" s="215"/>
      <c r="CCC9" s="215"/>
      <c r="CCD9" s="215"/>
      <c r="CCE9" s="215"/>
      <c r="CCF9" s="215"/>
      <c r="CCG9" s="215"/>
      <c r="CCH9" s="215"/>
      <c r="CCI9" s="215"/>
      <c r="CCJ9" s="215"/>
      <c r="CCK9" s="215"/>
      <c r="CCL9" s="215"/>
      <c r="CCM9" s="215"/>
      <c r="CCN9" s="215"/>
      <c r="CCO9" s="215"/>
      <c r="CCP9" s="215"/>
      <c r="CCQ9" s="215"/>
      <c r="CCR9" s="215"/>
      <c r="CCS9" s="215"/>
      <c r="CCT9" s="215"/>
      <c r="CCU9" s="215"/>
      <c r="CCV9" s="215"/>
      <c r="CCW9" s="215"/>
      <c r="CCX9" s="215"/>
      <c r="CCY9" s="215"/>
      <c r="CCZ9" s="215"/>
      <c r="CDA9" s="215"/>
      <c r="CDB9" s="215"/>
      <c r="CDC9" s="215"/>
      <c r="CDD9" s="215"/>
      <c r="CDE9" s="215"/>
      <c r="CDF9" s="215"/>
      <c r="CDG9" s="215"/>
      <c r="CDH9" s="215"/>
      <c r="CDI9" s="215"/>
      <c r="CDJ9" s="215"/>
      <c r="CDK9" s="215"/>
      <c r="CDL9" s="215"/>
      <c r="CDM9" s="215"/>
      <c r="CDN9" s="215"/>
      <c r="CDO9" s="215"/>
      <c r="CDP9" s="215"/>
      <c r="CDQ9" s="215"/>
      <c r="CDR9" s="215"/>
      <c r="CDS9" s="215"/>
      <c r="CDT9" s="215"/>
      <c r="CDU9" s="215"/>
      <c r="CDV9" s="215"/>
      <c r="CDW9" s="215"/>
      <c r="CDX9" s="215"/>
      <c r="CDY9" s="215"/>
      <c r="CDZ9" s="215"/>
      <c r="CEA9" s="215"/>
      <c r="CEB9" s="215"/>
      <c r="CEC9" s="215"/>
      <c r="CED9" s="215"/>
      <c r="CEE9" s="215"/>
      <c r="CEF9" s="215"/>
      <c r="CEG9" s="215"/>
      <c r="CEH9" s="215"/>
      <c r="CEI9" s="215"/>
      <c r="CEJ9" s="215"/>
      <c r="CEK9" s="215"/>
      <c r="CEL9" s="215"/>
      <c r="CEM9" s="215"/>
      <c r="CEN9" s="215"/>
      <c r="CEO9" s="215"/>
      <c r="CEP9" s="215"/>
      <c r="CEQ9" s="215"/>
      <c r="CER9" s="215"/>
      <c r="CES9" s="215"/>
      <c r="CET9" s="215"/>
      <c r="CEU9" s="215"/>
      <c r="CEV9" s="215"/>
      <c r="CEW9" s="215"/>
      <c r="CEX9" s="215"/>
      <c r="CEY9" s="215"/>
      <c r="CEZ9" s="215"/>
      <c r="CFA9" s="215"/>
      <c r="CFB9" s="215"/>
      <c r="CFC9" s="215"/>
      <c r="CFD9" s="215"/>
      <c r="CFE9" s="215"/>
      <c r="CFF9" s="215"/>
      <c r="CFG9" s="215"/>
      <c r="CFH9" s="215"/>
      <c r="CFI9" s="215"/>
      <c r="CFJ9" s="215"/>
      <c r="CFK9" s="215"/>
      <c r="CFL9" s="215"/>
      <c r="CFM9" s="215"/>
      <c r="CFN9" s="215"/>
      <c r="CFO9" s="215"/>
      <c r="CFP9" s="215"/>
      <c r="CFQ9" s="215"/>
      <c r="CFR9" s="215"/>
      <c r="CFS9" s="215"/>
      <c r="CFT9" s="215"/>
      <c r="CFU9" s="215"/>
      <c r="CFV9" s="215"/>
      <c r="CFW9" s="215"/>
      <c r="CFX9" s="215"/>
      <c r="CFY9" s="215"/>
      <c r="CFZ9" s="215"/>
      <c r="CGA9" s="215"/>
      <c r="CGB9" s="215"/>
      <c r="CGC9" s="215"/>
      <c r="CGD9" s="215"/>
      <c r="CGE9" s="215"/>
      <c r="CGF9" s="215"/>
      <c r="CGG9" s="215"/>
      <c r="CGH9" s="215"/>
      <c r="CGI9" s="215"/>
      <c r="CGJ9" s="215"/>
      <c r="CGK9" s="215"/>
      <c r="CGL9" s="215"/>
      <c r="CGM9" s="215"/>
      <c r="CGN9" s="215"/>
      <c r="CGO9" s="215"/>
      <c r="CGP9" s="215"/>
      <c r="CGQ9" s="215"/>
      <c r="CGR9" s="215"/>
      <c r="CGS9" s="215"/>
      <c r="CGT9" s="215"/>
      <c r="CGU9" s="215"/>
      <c r="CGV9" s="215"/>
      <c r="CGW9" s="215"/>
      <c r="CGX9" s="215"/>
      <c r="CGY9" s="215"/>
      <c r="CGZ9" s="215"/>
      <c r="CHA9" s="215"/>
      <c r="CHB9" s="215"/>
      <c r="CHC9" s="215"/>
      <c r="CHD9" s="215"/>
      <c r="CHE9" s="215"/>
      <c r="CHF9" s="215"/>
      <c r="CHG9" s="215"/>
      <c r="CHH9" s="215"/>
      <c r="CHI9" s="215"/>
      <c r="CHJ9" s="215"/>
      <c r="CHK9" s="215"/>
      <c r="CHL9" s="215"/>
      <c r="CHM9" s="215"/>
      <c r="CHN9" s="215"/>
      <c r="CHO9" s="215"/>
      <c r="CHP9" s="215"/>
      <c r="CHQ9" s="215"/>
      <c r="CHR9" s="215"/>
      <c r="CHS9" s="215"/>
      <c r="CHT9" s="215"/>
      <c r="CHU9" s="215"/>
      <c r="CHV9" s="215"/>
      <c r="CHW9" s="215"/>
      <c r="CHX9" s="215"/>
      <c r="CHY9" s="215"/>
      <c r="CHZ9" s="215"/>
      <c r="CIA9" s="215"/>
      <c r="CIB9" s="215"/>
      <c r="CIC9" s="215"/>
      <c r="CID9" s="215"/>
      <c r="CIE9" s="215"/>
      <c r="CIF9" s="215"/>
      <c r="CIG9" s="215"/>
      <c r="CIH9" s="215"/>
      <c r="CII9" s="215"/>
      <c r="CIJ9" s="215"/>
      <c r="CIK9" s="215"/>
      <c r="CIL9" s="215"/>
      <c r="CIM9" s="215"/>
      <c r="CIN9" s="215"/>
      <c r="CIO9" s="215"/>
      <c r="CIP9" s="215"/>
      <c r="CIQ9" s="215"/>
      <c r="CIR9" s="215"/>
      <c r="CIS9" s="215"/>
      <c r="CIT9" s="215"/>
      <c r="CIU9" s="215"/>
      <c r="CIV9" s="215"/>
      <c r="CIW9" s="215"/>
      <c r="CIX9" s="215"/>
      <c r="CIY9" s="215"/>
      <c r="CIZ9" s="215"/>
      <c r="CJA9" s="215"/>
      <c r="CJB9" s="215"/>
      <c r="CJC9" s="215"/>
      <c r="CJD9" s="215"/>
      <c r="CJE9" s="215"/>
      <c r="CJF9" s="215"/>
      <c r="CJG9" s="215"/>
      <c r="CJH9" s="215"/>
      <c r="CJI9" s="215"/>
      <c r="CJJ9" s="215"/>
      <c r="CJK9" s="215"/>
      <c r="CJL9" s="215"/>
      <c r="CJM9" s="215"/>
      <c r="CJN9" s="215"/>
      <c r="CJO9" s="215"/>
      <c r="CJP9" s="215"/>
      <c r="CJQ9" s="215"/>
      <c r="CJR9" s="215"/>
      <c r="CJS9" s="215"/>
      <c r="CJT9" s="215"/>
      <c r="CJU9" s="215"/>
      <c r="CJV9" s="215"/>
      <c r="CJW9" s="215"/>
      <c r="CJX9" s="215"/>
      <c r="CJY9" s="215"/>
      <c r="CJZ9" s="215"/>
      <c r="CKA9" s="215"/>
      <c r="CKB9" s="215"/>
      <c r="CKC9" s="215"/>
      <c r="CKD9" s="215"/>
      <c r="CKE9" s="215"/>
      <c r="CKF9" s="215"/>
      <c r="CKG9" s="215"/>
      <c r="CKH9" s="215"/>
      <c r="CKI9" s="215"/>
      <c r="CKJ9" s="215"/>
      <c r="CKK9" s="215"/>
      <c r="CKL9" s="215"/>
      <c r="CKM9" s="215"/>
      <c r="CKN9" s="215"/>
      <c r="CKO9" s="215"/>
      <c r="CKP9" s="215"/>
      <c r="CKQ9" s="215"/>
      <c r="CKR9" s="215"/>
      <c r="CKS9" s="215"/>
      <c r="CKT9" s="215"/>
      <c r="CKU9" s="215"/>
      <c r="CKV9" s="215"/>
      <c r="CKW9" s="215"/>
      <c r="CKX9" s="215"/>
      <c r="CKY9" s="215"/>
      <c r="CKZ9" s="215"/>
      <c r="CLA9" s="215"/>
      <c r="CLB9" s="215"/>
      <c r="CLC9" s="215"/>
      <c r="CLD9" s="215"/>
      <c r="CLE9" s="215"/>
      <c r="CLF9" s="215"/>
      <c r="CLG9" s="215"/>
      <c r="CLH9" s="215"/>
      <c r="CLI9" s="215"/>
      <c r="CLJ9" s="215"/>
      <c r="CLK9" s="215"/>
      <c r="CLL9" s="215"/>
      <c r="CLM9" s="215"/>
      <c r="CLN9" s="215"/>
      <c r="CLO9" s="215"/>
      <c r="CLP9" s="215"/>
      <c r="CLQ9" s="215"/>
      <c r="CLR9" s="215"/>
      <c r="CLS9" s="215"/>
      <c r="CLT9" s="215"/>
      <c r="CLU9" s="215"/>
      <c r="CLV9" s="215"/>
      <c r="CLW9" s="215"/>
      <c r="CLX9" s="215"/>
      <c r="CLY9" s="215"/>
      <c r="CLZ9" s="215"/>
      <c r="CMA9" s="215"/>
      <c r="CMB9" s="215"/>
      <c r="CMC9" s="215"/>
      <c r="CMD9" s="215"/>
      <c r="CME9" s="215"/>
      <c r="CMF9" s="215"/>
      <c r="CMG9" s="215"/>
      <c r="CMH9" s="215"/>
      <c r="CMI9" s="215"/>
      <c r="CMJ9" s="215"/>
      <c r="CMK9" s="215"/>
      <c r="CML9" s="215"/>
      <c r="CMM9" s="215"/>
      <c r="CMN9" s="215"/>
      <c r="CMO9" s="215"/>
      <c r="CMP9" s="215"/>
      <c r="CMQ9" s="215"/>
      <c r="CMR9" s="215"/>
      <c r="CMS9" s="215"/>
      <c r="CMT9" s="215"/>
      <c r="CMU9" s="215"/>
      <c r="CMV9" s="215"/>
      <c r="CMW9" s="215"/>
      <c r="CMX9" s="215"/>
      <c r="CMY9" s="215"/>
      <c r="CMZ9" s="215"/>
      <c r="CNA9" s="215"/>
      <c r="CNB9" s="215"/>
      <c r="CNC9" s="215"/>
      <c r="CND9" s="215"/>
      <c r="CNE9" s="215"/>
      <c r="CNF9" s="215"/>
      <c r="CNG9" s="215"/>
      <c r="CNH9" s="215"/>
      <c r="CNI9" s="215"/>
      <c r="CNJ9" s="215"/>
      <c r="CNK9" s="215"/>
      <c r="CNL9" s="215"/>
      <c r="CNM9" s="215"/>
      <c r="CNN9" s="215"/>
      <c r="CNO9" s="215"/>
      <c r="CNP9" s="215"/>
      <c r="CNQ9" s="215"/>
      <c r="CNR9" s="215"/>
      <c r="CNS9" s="215"/>
      <c r="CNT9" s="215"/>
      <c r="CNU9" s="215"/>
      <c r="CNV9" s="215"/>
      <c r="CNW9" s="215"/>
      <c r="CNX9" s="215"/>
      <c r="CNY9" s="215"/>
      <c r="CNZ9" s="215"/>
      <c r="COA9" s="215"/>
      <c r="COB9" s="215"/>
      <c r="COC9" s="215"/>
      <c r="COD9" s="215"/>
      <c r="COE9" s="215"/>
      <c r="COF9" s="215"/>
      <c r="COG9" s="215"/>
      <c r="COH9" s="215"/>
      <c r="COI9" s="215"/>
      <c r="COJ9" s="215"/>
      <c r="COK9" s="215"/>
      <c r="COL9" s="215"/>
      <c r="COM9" s="215"/>
      <c r="CON9" s="215"/>
      <c r="COO9" s="215"/>
      <c r="COP9" s="215"/>
      <c r="COQ9" s="215"/>
      <c r="COR9" s="215"/>
      <c r="COS9" s="215"/>
      <c r="COT9" s="215"/>
      <c r="COU9" s="215"/>
      <c r="COV9" s="215"/>
      <c r="COW9" s="215"/>
      <c r="COX9" s="215"/>
      <c r="COY9" s="215"/>
      <c r="COZ9" s="215"/>
      <c r="CPA9" s="215"/>
      <c r="CPB9" s="215"/>
      <c r="CPC9" s="215"/>
      <c r="CPD9" s="215"/>
      <c r="CPE9" s="215"/>
      <c r="CPF9" s="215"/>
      <c r="CPG9" s="215"/>
      <c r="CPH9" s="215"/>
      <c r="CPI9" s="215"/>
      <c r="CPJ9" s="215"/>
      <c r="CPK9" s="215"/>
      <c r="CPL9" s="215"/>
      <c r="CPM9" s="215"/>
      <c r="CPN9" s="215"/>
      <c r="CPO9" s="215"/>
      <c r="CPP9" s="215"/>
      <c r="CPQ9" s="215"/>
      <c r="CPR9" s="215"/>
      <c r="CPS9" s="215"/>
      <c r="CPT9" s="215"/>
      <c r="CPU9" s="215"/>
      <c r="CPV9" s="215"/>
      <c r="CPW9" s="215"/>
      <c r="CPX9" s="215"/>
      <c r="CPY9" s="215"/>
      <c r="CPZ9" s="215"/>
      <c r="CQA9" s="215"/>
      <c r="CQB9" s="215"/>
      <c r="CQC9" s="215"/>
      <c r="CQD9" s="215"/>
      <c r="CQE9" s="215"/>
      <c r="CQF9" s="215"/>
      <c r="CQG9" s="215"/>
      <c r="CQH9" s="215"/>
      <c r="CQI9" s="215"/>
      <c r="CQJ9" s="215"/>
      <c r="CQK9" s="215"/>
      <c r="CQL9" s="215"/>
      <c r="CQM9" s="215"/>
      <c r="CQN9" s="215"/>
      <c r="CQO9" s="215"/>
      <c r="CQP9" s="215"/>
      <c r="CQQ9" s="215"/>
      <c r="CQR9" s="215"/>
      <c r="CQS9" s="215"/>
      <c r="CQT9" s="215"/>
      <c r="CQU9" s="215"/>
      <c r="CQV9" s="215"/>
      <c r="CQW9" s="215"/>
      <c r="CQX9" s="215"/>
      <c r="CQY9" s="215"/>
      <c r="CQZ9" s="215"/>
      <c r="CRA9" s="215"/>
      <c r="CRB9" s="215"/>
      <c r="CRC9" s="215"/>
      <c r="CRD9" s="215"/>
      <c r="CRE9" s="215"/>
      <c r="CRF9" s="215"/>
      <c r="CRG9" s="215"/>
      <c r="CRH9" s="215"/>
      <c r="CRI9" s="215"/>
      <c r="CRJ9" s="215"/>
      <c r="CRK9" s="215"/>
      <c r="CRL9" s="215"/>
      <c r="CRM9" s="215"/>
      <c r="CRN9" s="215"/>
      <c r="CRO9" s="215"/>
      <c r="CRP9" s="215"/>
      <c r="CRQ9" s="215"/>
      <c r="CRR9" s="215"/>
      <c r="CRS9" s="215"/>
      <c r="CRT9" s="215"/>
      <c r="CRU9" s="215"/>
      <c r="CRV9" s="215"/>
      <c r="CRW9" s="215"/>
      <c r="CRX9" s="215"/>
      <c r="CRY9" s="215"/>
      <c r="CRZ9" s="215"/>
      <c r="CSA9" s="215"/>
      <c r="CSB9" s="215"/>
      <c r="CSC9" s="215"/>
      <c r="CSD9" s="215"/>
      <c r="CSE9" s="215"/>
      <c r="CSF9" s="215"/>
      <c r="CSG9" s="215"/>
      <c r="CSH9" s="215"/>
      <c r="CSI9" s="215"/>
      <c r="CSJ9" s="215"/>
      <c r="CSK9" s="215"/>
      <c r="CSL9" s="215"/>
      <c r="CSM9" s="215"/>
      <c r="CSN9" s="215"/>
      <c r="CSO9" s="215"/>
      <c r="CSP9" s="215"/>
      <c r="CSQ9" s="215"/>
      <c r="CSR9" s="215"/>
      <c r="CSS9" s="215"/>
      <c r="CST9" s="215"/>
      <c r="CSU9" s="215"/>
      <c r="CSV9" s="215"/>
      <c r="CSW9" s="215"/>
      <c r="CSX9" s="215"/>
      <c r="CSY9" s="215"/>
      <c r="CSZ9" s="215"/>
      <c r="CTA9" s="215"/>
      <c r="CTB9" s="215"/>
      <c r="CTC9" s="215"/>
      <c r="CTD9" s="215"/>
      <c r="CTE9" s="215"/>
      <c r="CTF9" s="215"/>
      <c r="CTG9" s="215"/>
      <c r="CTH9" s="215"/>
      <c r="CTI9" s="215"/>
      <c r="CTJ9" s="215"/>
      <c r="CTK9" s="215"/>
      <c r="CTL9" s="215"/>
      <c r="CTM9" s="215"/>
      <c r="CTN9" s="215"/>
      <c r="CTO9" s="215"/>
      <c r="CTP9" s="215"/>
      <c r="CTQ9" s="215"/>
      <c r="CTR9" s="215"/>
      <c r="CTS9" s="215"/>
      <c r="CTT9" s="215"/>
      <c r="CTU9" s="215"/>
      <c r="CTV9" s="215"/>
      <c r="CTW9" s="215"/>
      <c r="CTX9" s="215"/>
      <c r="CTY9" s="215"/>
      <c r="CTZ9" s="215"/>
      <c r="CUA9" s="215"/>
      <c r="CUB9" s="215"/>
      <c r="CUC9" s="215"/>
      <c r="CUD9" s="215"/>
      <c r="CUE9" s="215"/>
      <c r="CUF9" s="215"/>
      <c r="CUG9" s="215"/>
      <c r="CUH9" s="215"/>
      <c r="CUI9" s="215"/>
      <c r="CUJ9" s="215"/>
      <c r="CUK9" s="215"/>
      <c r="CUL9" s="215"/>
      <c r="CUM9" s="215"/>
      <c r="CUN9" s="215"/>
      <c r="CUO9" s="215"/>
      <c r="CUP9" s="215"/>
      <c r="CUQ9" s="215"/>
      <c r="CUR9" s="215"/>
      <c r="CUS9" s="215"/>
      <c r="CUT9" s="215"/>
      <c r="CUU9" s="215"/>
      <c r="CUV9" s="215"/>
      <c r="CUW9" s="215"/>
      <c r="CUX9" s="215"/>
      <c r="CUY9" s="215"/>
      <c r="CUZ9" s="215"/>
      <c r="CVA9" s="215"/>
      <c r="CVB9" s="215"/>
      <c r="CVC9" s="215"/>
      <c r="CVD9" s="215"/>
      <c r="CVE9" s="215"/>
      <c r="CVF9" s="215"/>
      <c r="CVG9" s="215"/>
      <c r="CVH9" s="215"/>
      <c r="CVI9" s="215"/>
      <c r="CVJ9" s="215"/>
      <c r="CVK9" s="215"/>
      <c r="CVL9" s="215"/>
      <c r="CVM9" s="215"/>
      <c r="CVN9" s="215"/>
      <c r="CVO9" s="215"/>
      <c r="CVP9" s="215"/>
      <c r="CVQ9" s="215"/>
      <c r="CVR9" s="215"/>
      <c r="CVS9" s="215"/>
      <c r="CVT9" s="215"/>
      <c r="CVU9" s="215"/>
      <c r="CVV9" s="215"/>
      <c r="CVW9" s="215"/>
      <c r="CVX9" s="215"/>
      <c r="CVY9" s="215"/>
      <c r="CVZ9" s="215"/>
      <c r="CWA9" s="215"/>
      <c r="CWB9" s="215"/>
      <c r="CWC9" s="215"/>
      <c r="CWD9" s="215"/>
      <c r="CWE9" s="215"/>
      <c r="CWF9" s="215"/>
      <c r="CWG9" s="215"/>
      <c r="CWH9" s="215"/>
      <c r="CWI9" s="215"/>
      <c r="CWJ9" s="215"/>
      <c r="CWK9" s="215"/>
      <c r="CWL9" s="215"/>
      <c r="CWM9" s="215"/>
      <c r="CWN9" s="215"/>
      <c r="CWO9" s="215"/>
      <c r="CWP9" s="215"/>
      <c r="CWQ9" s="215"/>
      <c r="CWR9" s="215"/>
      <c r="CWS9" s="215"/>
      <c r="CWT9" s="215"/>
      <c r="CWU9" s="215"/>
      <c r="CWV9" s="215"/>
      <c r="CWW9" s="215"/>
      <c r="CWX9" s="215"/>
      <c r="CWY9" s="215"/>
      <c r="CWZ9" s="215"/>
      <c r="CXA9" s="215"/>
      <c r="CXB9" s="215"/>
      <c r="CXC9" s="215"/>
      <c r="CXD9" s="215"/>
      <c r="CXE9" s="215"/>
      <c r="CXF9" s="215"/>
      <c r="CXG9" s="215"/>
      <c r="CXH9" s="215"/>
      <c r="CXI9" s="215"/>
      <c r="CXJ9" s="215"/>
      <c r="CXK9" s="215"/>
      <c r="CXL9" s="215"/>
      <c r="CXM9" s="215"/>
      <c r="CXN9" s="215"/>
      <c r="CXO9" s="215"/>
      <c r="CXP9" s="215"/>
      <c r="CXQ9" s="215"/>
      <c r="CXR9" s="215"/>
      <c r="CXS9" s="215"/>
      <c r="CXT9" s="215"/>
      <c r="CXU9" s="215"/>
      <c r="CXV9" s="215"/>
      <c r="CXW9" s="215"/>
      <c r="CXX9" s="215"/>
      <c r="CXY9" s="215"/>
      <c r="CXZ9" s="215"/>
      <c r="CYA9" s="215"/>
      <c r="CYB9" s="215"/>
      <c r="CYC9" s="215"/>
      <c r="CYD9" s="215"/>
      <c r="CYE9" s="215"/>
      <c r="CYF9" s="215"/>
      <c r="CYG9" s="215"/>
      <c r="CYH9" s="215"/>
      <c r="CYI9" s="215"/>
      <c r="CYJ9" s="215"/>
      <c r="CYK9" s="215"/>
      <c r="CYL9" s="215"/>
      <c r="CYM9" s="215"/>
      <c r="CYN9" s="215"/>
      <c r="CYO9" s="215"/>
      <c r="CYP9" s="215"/>
      <c r="CYQ9" s="215"/>
      <c r="CYR9" s="215"/>
      <c r="CYS9" s="215"/>
      <c r="CYT9" s="215"/>
      <c r="CYU9" s="215"/>
      <c r="CYV9" s="215"/>
      <c r="CYW9" s="215"/>
      <c r="CYX9" s="215"/>
      <c r="CYY9" s="215"/>
      <c r="CYZ9" s="215"/>
      <c r="CZA9" s="215"/>
      <c r="CZB9" s="215"/>
      <c r="CZC9" s="215"/>
      <c r="CZD9" s="215"/>
      <c r="CZE9" s="215"/>
      <c r="CZF9" s="215"/>
      <c r="CZG9" s="215"/>
      <c r="CZH9" s="215"/>
      <c r="CZI9" s="215"/>
      <c r="CZJ9" s="215"/>
      <c r="CZK9" s="215"/>
      <c r="CZL9" s="215"/>
      <c r="CZM9" s="215"/>
      <c r="CZN9" s="215"/>
      <c r="CZO9" s="215"/>
      <c r="CZP9" s="215"/>
      <c r="CZQ9" s="215"/>
      <c r="CZR9" s="215"/>
      <c r="CZS9" s="215"/>
      <c r="CZT9" s="215"/>
      <c r="CZU9" s="215"/>
      <c r="CZV9" s="215"/>
      <c r="CZW9" s="215"/>
      <c r="CZX9" s="215"/>
      <c r="CZY9" s="215"/>
      <c r="CZZ9" s="215"/>
      <c r="DAA9" s="215"/>
      <c r="DAB9" s="215"/>
      <c r="DAC9" s="215"/>
      <c r="DAD9" s="215"/>
      <c r="DAE9" s="215"/>
      <c r="DAF9" s="215"/>
      <c r="DAG9" s="215"/>
      <c r="DAH9" s="215"/>
      <c r="DAI9" s="215"/>
      <c r="DAJ9" s="215"/>
      <c r="DAK9" s="215"/>
      <c r="DAL9" s="215"/>
      <c r="DAM9" s="215"/>
      <c r="DAN9" s="215"/>
      <c r="DAO9" s="215"/>
      <c r="DAP9" s="215"/>
      <c r="DAQ9" s="215"/>
      <c r="DAR9" s="215"/>
      <c r="DAS9" s="215"/>
      <c r="DAT9" s="215"/>
      <c r="DAU9" s="215"/>
      <c r="DAV9" s="215"/>
      <c r="DAW9" s="215"/>
      <c r="DAX9" s="215"/>
      <c r="DAY9" s="215"/>
      <c r="DAZ9" s="215"/>
      <c r="DBA9" s="215"/>
      <c r="DBB9" s="215"/>
      <c r="DBC9" s="215"/>
      <c r="DBD9" s="215"/>
      <c r="DBE9" s="215"/>
      <c r="DBF9" s="215"/>
      <c r="DBG9" s="215"/>
      <c r="DBH9" s="215"/>
      <c r="DBI9" s="215"/>
      <c r="DBJ9" s="215"/>
      <c r="DBK9" s="215"/>
      <c r="DBL9" s="215"/>
      <c r="DBM9" s="215"/>
      <c r="DBN9" s="215"/>
      <c r="DBO9" s="215"/>
      <c r="DBP9" s="215"/>
      <c r="DBQ9" s="215"/>
      <c r="DBR9" s="215"/>
      <c r="DBS9" s="215"/>
      <c r="DBT9" s="215"/>
      <c r="DBU9" s="215"/>
      <c r="DBV9" s="215"/>
      <c r="DBW9" s="215"/>
      <c r="DBX9" s="215"/>
      <c r="DBY9" s="215"/>
      <c r="DBZ9" s="215"/>
      <c r="DCA9" s="215"/>
      <c r="DCB9" s="215"/>
      <c r="DCC9" s="215"/>
      <c r="DCD9" s="215"/>
      <c r="DCE9" s="215"/>
      <c r="DCF9" s="215"/>
      <c r="DCG9" s="215"/>
      <c r="DCH9" s="215"/>
      <c r="DCI9" s="215"/>
      <c r="DCJ9" s="215"/>
      <c r="DCK9" s="215"/>
      <c r="DCL9" s="215"/>
      <c r="DCM9" s="215"/>
      <c r="DCN9" s="215"/>
      <c r="DCO9" s="215"/>
      <c r="DCP9" s="215"/>
      <c r="DCQ9" s="215"/>
      <c r="DCR9" s="215"/>
      <c r="DCS9" s="215"/>
      <c r="DCT9" s="215"/>
      <c r="DCU9" s="215"/>
      <c r="DCV9" s="215"/>
      <c r="DCW9" s="215"/>
      <c r="DCX9" s="215"/>
      <c r="DCY9" s="215"/>
      <c r="DCZ9" s="215"/>
      <c r="DDA9" s="215"/>
      <c r="DDB9" s="215"/>
      <c r="DDC9" s="215"/>
      <c r="DDD9" s="215"/>
      <c r="DDE9" s="215"/>
      <c r="DDF9" s="215"/>
      <c r="DDG9" s="215"/>
      <c r="DDH9" s="215"/>
      <c r="DDI9" s="215"/>
      <c r="DDJ9" s="215"/>
      <c r="DDK9" s="215"/>
      <c r="DDL9" s="215"/>
      <c r="DDM9" s="215"/>
      <c r="DDN9" s="215"/>
      <c r="DDO9" s="215"/>
      <c r="DDP9" s="215"/>
      <c r="DDQ9" s="215"/>
      <c r="DDR9" s="215"/>
      <c r="DDS9" s="215"/>
      <c r="DDT9" s="215"/>
      <c r="DDU9" s="215"/>
      <c r="DDV9" s="215"/>
      <c r="DDW9" s="215"/>
      <c r="DDX9" s="215"/>
      <c r="DDY9" s="215"/>
      <c r="DDZ9" s="215"/>
      <c r="DEA9" s="215"/>
      <c r="DEB9" s="215"/>
      <c r="DEC9" s="215"/>
      <c r="DED9" s="215"/>
      <c r="DEE9" s="215"/>
      <c r="DEF9" s="215"/>
      <c r="DEG9" s="215"/>
      <c r="DEH9" s="215"/>
      <c r="DEI9" s="215"/>
      <c r="DEJ9" s="215"/>
      <c r="DEK9" s="215"/>
      <c r="DEL9" s="215"/>
      <c r="DEM9" s="215"/>
      <c r="DEN9" s="215"/>
      <c r="DEO9" s="215"/>
      <c r="DEP9" s="215"/>
      <c r="DEQ9" s="215"/>
      <c r="DER9" s="215"/>
      <c r="DES9" s="215"/>
      <c r="DET9" s="215"/>
      <c r="DEU9" s="215"/>
      <c r="DEV9" s="215"/>
      <c r="DEW9" s="215"/>
      <c r="DEX9" s="215"/>
      <c r="DEY9" s="215"/>
      <c r="DEZ9" s="215"/>
      <c r="DFA9" s="215"/>
      <c r="DFB9" s="215"/>
      <c r="DFC9" s="215"/>
      <c r="DFD9" s="215"/>
      <c r="DFE9" s="215"/>
      <c r="DFF9" s="215"/>
      <c r="DFG9" s="215"/>
      <c r="DFH9" s="215"/>
      <c r="DFI9" s="215"/>
      <c r="DFJ9" s="215"/>
      <c r="DFK9" s="215"/>
      <c r="DFL9" s="215"/>
      <c r="DFM9" s="215"/>
      <c r="DFN9" s="215"/>
      <c r="DFO9" s="215"/>
      <c r="DFP9" s="215"/>
      <c r="DFQ9" s="215"/>
      <c r="DFR9" s="215"/>
      <c r="DFS9" s="215"/>
      <c r="DFT9" s="215"/>
      <c r="DFU9" s="215"/>
      <c r="DFV9" s="215"/>
      <c r="DFW9" s="215"/>
      <c r="DFX9" s="215"/>
      <c r="DFY9" s="215"/>
      <c r="DFZ9" s="215"/>
      <c r="DGA9" s="215"/>
      <c r="DGB9" s="215"/>
      <c r="DGC9" s="215"/>
      <c r="DGD9" s="215"/>
      <c r="DGE9" s="215"/>
      <c r="DGF9" s="215"/>
      <c r="DGG9" s="215"/>
      <c r="DGH9" s="215"/>
      <c r="DGI9" s="215"/>
      <c r="DGJ9" s="215"/>
      <c r="DGK9" s="215"/>
      <c r="DGL9" s="215"/>
      <c r="DGM9" s="215"/>
      <c r="DGN9" s="215"/>
      <c r="DGO9" s="215"/>
      <c r="DGP9" s="215"/>
      <c r="DGQ9" s="215"/>
      <c r="DGR9" s="215"/>
      <c r="DGS9" s="215"/>
      <c r="DGT9" s="215"/>
      <c r="DGU9" s="215"/>
      <c r="DGV9" s="215"/>
      <c r="DGW9" s="215"/>
      <c r="DGX9" s="215"/>
      <c r="DGY9" s="215"/>
      <c r="DGZ9" s="215"/>
      <c r="DHA9" s="215"/>
      <c r="DHB9" s="215"/>
      <c r="DHC9" s="215"/>
      <c r="DHD9" s="215"/>
      <c r="DHE9" s="215"/>
      <c r="DHF9" s="215"/>
      <c r="DHG9" s="215"/>
      <c r="DHH9" s="215"/>
      <c r="DHI9" s="215"/>
      <c r="DHJ9" s="215"/>
      <c r="DHK9" s="215"/>
      <c r="DHL9" s="215"/>
      <c r="DHM9" s="215"/>
      <c r="DHN9" s="215"/>
      <c r="DHO9" s="215"/>
      <c r="DHP9" s="215"/>
      <c r="DHQ9" s="215"/>
      <c r="DHR9" s="215"/>
      <c r="DHS9" s="215"/>
      <c r="DHT9" s="215"/>
      <c r="DHU9" s="215"/>
      <c r="DHV9" s="215"/>
      <c r="DHW9" s="215"/>
      <c r="DHX9" s="215"/>
      <c r="DHY9" s="215"/>
      <c r="DHZ9" s="215"/>
      <c r="DIA9" s="215"/>
      <c r="DIB9" s="215"/>
      <c r="DIC9" s="215"/>
      <c r="DID9" s="215"/>
      <c r="DIE9" s="215"/>
      <c r="DIF9" s="215"/>
      <c r="DIG9" s="215"/>
      <c r="DIH9" s="215"/>
      <c r="DII9" s="215"/>
      <c r="DIJ9" s="215"/>
      <c r="DIK9" s="215"/>
      <c r="DIL9" s="215"/>
      <c r="DIM9" s="215"/>
      <c r="DIN9" s="215"/>
      <c r="DIO9" s="215"/>
      <c r="DIP9" s="215"/>
      <c r="DIQ9" s="215"/>
      <c r="DIR9" s="215"/>
      <c r="DIS9" s="215"/>
      <c r="DIT9" s="215"/>
      <c r="DIU9" s="215"/>
      <c r="DIV9" s="215"/>
      <c r="DIW9" s="215"/>
      <c r="DIX9" s="215"/>
      <c r="DIY9" s="215"/>
      <c r="DIZ9" s="215"/>
      <c r="DJA9" s="215"/>
      <c r="DJB9" s="215"/>
      <c r="DJC9" s="215"/>
      <c r="DJD9" s="215"/>
      <c r="DJE9" s="215"/>
      <c r="DJF9" s="215"/>
      <c r="DJG9" s="215"/>
      <c r="DJH9" s="215"/>
      <c r="DJI9" s="215"/>
      <c r="DJJ9" s="215"/>
      <c r="DJK9" s="215"/>
      <c r="DJL9" s="215"/>
      <c r="DJM9" s="215"/>
      <c r="DJN9" s="215"/>
      <c r="DJO9" s="215"/>
      <c r="DJP9" s="215"/>
      <c r="DJQ9" s="215"/>
      <c r="DJR9" s="215"/>
      <c r="DJS9" s="215"/>
      <c r="DJT9" s="215"/>
      <c r="DJU9" s="215"/>
      <c r="DJV9" s="215"/>
      <c r="DJW9" s="215"/>
      <c r="DJX9" s="215"/>
      <c r="DJY9" s="215"/>
      <c r="DJZ9" s="215"/>
      <c r="DKA9" s="215"/>
      <c r="DKB9" s="215"/>
      <c r="DKC9" s="215"/>
      <c r="DKD9" s="215"/>
      <c r="DKE9" s="215"/>
      <c r="DKF9" s="215"/>
      <c r="DKG9" s="215"/>
      <c r="DKH9" s="215"/>
      <c r="DKI9" s="215"/>
      <c r="DKJ9" s="215"/>
      <c r="DKK9" s="215"/>
      <c r="DKL9" s="215"/>
      <c r="DKM9" s="215"/>
      <c r="DKN9" s="215"/>
      <c r="DKO9" s="215"/>
      <c r="DKP9" s="215"/>
      <c r="DKQ9" s="215"/>
      <c r="DKR9" s="215"/>
      <c r="DKS9" s="215"/>
      <c r="DKT9" s="215"/>
      <c r="DKU9" s="215"/>
      <c r="DKV9" s="215"/>
      <c r="DKW9" s="215"/>
      <c r="DKX9" s="215"/>
      <c r="DKY9" s="215"/>
      <c r="DKZ9" s="215"/>
      <c r="DLA9" s="215"/>
      <c r="DLB9" s="215"/>
      <c r="DLC9" s="215"/>
      <c r="DLD9" s="215"/>
      <c r="DLE9" s="215"/>
      <c r="DLF9" s="215"/>
      <c r="DLG9" s="215"/>
      <c r="DLH9" s="215"/>
      <c r="DLI9" s="215"/>
      <c r="DLJ9" s="215"/>
      <c r="DLK9" s="215"/>
      <c r="DLL9" s="215"/>
      <c r="DLM9" s="215"/>
      <c r="DLN9" s="215"/>
      <c r="DLO9" s="215"/>
      <c r="DLP9" s="215"/>
      <c r="DLQ9" s="215"/>
      <c r="DLR9" s="215"/>
      <c r="DLS9" s="215"/>
      <c r="DLT9" s="215"/>
      <c r="DLU9" s="215"/>
      <c r="DLV9" s="215"/>
      <c r="DLW9" s="215"/>
      <c r="DLX9" s="215"/>
      <c r="DLY9" s="215"/>
      <c r="DLZ9" s="215"/>
      <c r="DMA9" s="215"/>
      <c r="DMB9" s="215"/>
      <c r="DMC9" s="215"/>
      <c r="DMD9" s="215"/>
      <c r="DME9" s="215"/>
      <c r="DMF9" s="215"/>
      <c r="DMG9" s="215"/>
      <c r="DMH9" s="215"/>
      <c r="DMI9" s="215"/>
      <c r="DMJ9" s="215"/>
      <c r="DMK9" s="215"/>
      <c r="DML9" s="215"/>
      <c r="DMM9" s="215"/>
      <c r="DMN9" s="215"/>
      <c r="DMO9" s="215"/>
      <c r="DMP9" s="215"/>
      <c r="DMQ9" s="215"/>
      <c r="DMR9" s="215"/>
      <c r="DMS9" s="215"/>
      <c r="DMT9" s="215"/>
      <c r="DMU9" s="215"/>
      <c r="DMV9" s="215"/>
      <c r="DMW9" s="215"/>
      <c r="DMX9" s="215"/>
      <c r="DMY9" s="215"/>
      <c r="DMZ9" s="215"/>
      <c r="DNA9" s="215"/>
      <c r="DNB9" s="215"/>
      <c r="DNC9" s="215"/>
      <c r="DND9" s="215"/>
      <c r="DNE9" s="215"/>
      <c r="DNF9" s="215"/>
      <c r="DNG9" s="215"/>
      <c r="DNH9" s="215"/>
      <c r="DNI9" s="215"/>
      <c r="DNJ9" s="215"/>
      <c r="DNK9" s="215"/>
      <c r="DNL9" s="215"/>
      <c r="DNM9" s="215"/>
      <c r="DNN9" s="215"/>
      <c r="DNO9" s="215"/>
      <c r="DNP9" s="215"/>
      <c r="DNQ9" s="215"/>
      <c r="DNR9" s="215"/>
      <c r="DNS9" s="215"/>
      <c r="DNT9" s="215"/>
      <c r="DNU9" s="215"/>
      <c r="DNV9" s="215"/>
      <c r="DNW9" s="215"/>
      <c r="DNX9" s="215"/>
      <c r="DNY9" s="215"/>
      <c r="DNZ9" s="215"/>
      <c r="DOA9" s="215"/>
      <c r="DOB9" s="215"/>
      <c r="DOC9" s="215"/>
      <c r="DOD9" s="215"/>
      <c r="DOE9" s="215"/>
      <c r="DOF9" s="215"/>
      <c r="DOG9" s="215"/>
      <c r="DOH9" s="215"/>
      <c r="DOI9" s="215"/>
      <c r="DOJ9" s="215"/>
      <c r="DOK9" s="215"/>
      <c r="DOL9" s="215"/>
      <c r="DOM9" s="215"/>
      <c r="DON9" s="215"/>
      <c r="DOO9" s="215"/>
      <c r="DOP9" s="215"/>
      <c r="DOQ9" s="215"/>
      <c r="DOR9" s="215"/>
      <c r="DOS9" s="215"/>
      <c r="DOT9" s="215"/>
      <c r="DOU9" s="215"/>
      <c r="DOV9" s="215"/>
      <c r="DOW9" s="215"/>
      <c r="DOX9" s="215"/>
      <c r="DOY9" s="215"/>
      <c r="DOZ9" s="215"/>
      <c r="DPA9" s="215"/>
      <c r="DPB9" s="215"/>
      <c r="DPC9" s="215"/>
      <c r="DPD9" s="215"/>
      <c r="DPE9" s="215"/>
      <c r="DPF9" s="215"/>
      <c r="DPG9" s="215"/>
      <c r="DPH9" s="215"/>
      <c r="DPI9" s="215"/>
      <c r="DPJ9" s="215"/>
      <c r="DPK9" s="215"/>
      <c r="DPL9" s="215"/>
      <c r="DPM9" s="215"/>
      <c r="DPN9" s="215"/>
      <c r="DPO9" s="215"/>
      <c r="DPP9" s="215"/>
      <c r="DPQ9" s="215"/>
      <c r="DPR9" s="215"/>
      <c r="DPS9" s="215"/>
      <c r="DPT9" s="215"/>
      <c r="DPU9" s="215"/>
      <c r="DPV9" s="215"/>
      <c r="DPW9" s="215"/>
      <c r="DPX9" s="215"/>
      <c r="DPY9" s="215"/>
      <c r="DPZ9" s="215"/>
      <c r="DQA9" s="215"/>
      <c r="DQB9" s="215"/>
      <c r="DQC9" s="215"/>
      <c r="DQD9" s="215"/>
      <c r="DQE9" s="215"/>
      <c r="DQF9" s="215"/>
      <c r="DQG9" s="215"/>
      <c r="DQH9" s="215"/>
      <c r="DQI9" s="215"/>
      <c r="DQJ9" s="215"/>
      <c r="DQK9" s="215"/>
      <c r="DQL9" s="215"/>
      <c r="DQM9" s="215"/>
      <c r="DQN9" s="215"/>
      <c r="DQO9" s="215"/>
      <c r="DQP9" s="215"/>
      <c r="DQQ9" s="215"/>
      <c r="DQR9" s="215"/>
      <c r="DQS9" s="215"/>
      <c r="DQT9" s="215"/>
      <c r="DQU9" s="215"/>
      <c r="DQV9" s="215"/>
      <c r="DQW9" s="215"/>
      <c r="DQX9" s="215"/>
      <c r="DQY9" s="215"/>
      <c r="DQZ9" s="215"/>
      <c r="DRA9" s="215"/>
      <c r="DRB9" s="215"/>
      <c r="DRC9" s="215"/>
      <c r="DRD9" s="215"/>
      <c r="DRE9" s="215"/>
      <c r="DRF9" s="215"/>
      <c r="DRG9" s="215"/>
      <c r="DRH9" s="215"/>
      <c r="DRI9" s="215"/>
      <c r="DRJ9" s="215"/>
      <c r="DRK9" s="215"/>
      <c r="DRL9" s="215"/>
      <c r="DRM9" s="215"/>
      <c r="DRN9" s="215"/>
      <c r="DRO9" s="215"/>
      <c r="DRP9" s="215"/>
      <c r="DRQ9" s="215"/>
      <c r="DRR9" s="215"/>
      <c r="DRS9" s="215"/>
      <c r="DRT9" s="215"/>
      <c r="DRU9" s="215"/>
      <c r="DRV9" s="215"/>
      <c r="DRW9" s="215"/>
      <c r="DRX9" s="215"/>
      <c r="DRY9" s="215"/>
      <c r="DRZ9" s="215"/>
      <c r="DSA9" s="215"/>
      <c r="DSB9" s="215"/>
      <c r="DSC9" s="215"/>
      <c r="DSD9" s="215"/>
      <c r="DSE9" s="215"/>
      <c r="DSF9" s="215"/>
      <c r="DSG9" s="215"/>
      <c r="DSH9" s="215"/>
      <c r="DSI9" s="215"/>
      <c r="DSJ9" s="215"/>
      <c r="DSK9" s="215"/>
      <c r="DSL9" s="215"/>
      <c r="DSM9" s="215"/>
      <c r="DSN9" s="215"/>
      <c r="DSO9" s="215"/>
      <c r="DSP9" s="215"/>
      <c r="DSQ9" s="215"/>
      <c r="DSR9" s="215"/>
      <c r="DSS9" s="215"/>
      <c r="DST9" s="215"/>
      <c r="DSU9" s="215"/>
      <c r="DSV9" s="215"/>
      <c r="DSW9" s="215"/>
      <c r="DSX9" s="215"/>
      <c r="DSY9" s="215"/>
      <c r="DSZ9" s="215"/>
      <c r="DTA9" s="215"/>
      <c r="DTB9" s="215"/>
      <c r="DTC9" s="215"/>
      <c r="DTD9" s="215"/>
      <c r="DTE9" s="215"/>
      <c r="DTF9" s="215"/>
      <c r="DTG9" s="215"/>
      <c r="DTH9" s="215"/>
      <c r="DTI9" s="215"/>
      <c r="DTJ9" s="215"/>
      <c r="DTK9" s="215"/>
      <c r="DTL9" s="215"/>
      <c r="DTM9" s="215"/>
      <c r="DTN9" s="215"/>
      <c r="DTO9" s="215"/>
      <c r="DTP9" s="215"/>
      <c r="DTQ9" s="215"/>
      <c r="DTR9" s="215"/>
      <c r="DTS9" s="215"/>
      <c r="DTT9" s="215"/>
      <c r="DTU9" s="215"/>
      <c r="DTV9" s="215"/>
      <c r="DTW9" s="215"/>
      <c r="DTX9" s="215"/>
      <c r="DTY9" s="215"/>
      <c r="DTZ9" s="215"/>
      <c r="DUA9" s="215"/>
      <c r="DUB9" s="215"/>
      <c r="DUC9" s="215"/>
      <c r="DUD9" s="215"/>
      <c r="DUE9" s="215"/>
      <c r="DUF9" s="215"/>
      <c r="DUG9" s="215"/>
      <c r="DUH9" s="215"/>
      <c r="DUI9" s="215"/>
      <c r="DUJ9" s="215"/>
      <c r="DUK9" s="215"/>
      <c r="DUL9" s="215"/>
      <c r="DUM9" s="215"/>
      <c r="DUN9" s="215"/>
      <c r="DUO9" s="215"/>
      <c r="DUP9" s="215"/>
      <c r="DUQ9" s="215"/>
      <c r="DUR9" s="215"/>
      <c r="DUS9" s="215"/>
      <c r="DUT9" s="215"/>
      <c r="DUU9" s="215"/>
      <c r="DUV9" s="215"/>
      <c r="DUW9" s="215"/>
      <c r="DUX9" s="215"/>
      <c r="DUY9" s="215"/>
      <c r="DUZ9" s="215"/>
      <c r="DVA9" s="215"/>
      <c r="DVB9" s="215"/>
      <c r="DVC9" s="215"/>
      <c r="DVD9" s="215"/>
      <c r="DVE9" s="215"/>
      <c r="DVF9" s="215"/>
      <c r="DVG9" s="215"/>
      <c r="DVH9" s="215"/>
      <c r="DVI9" s="215"/>
      <c r="DVJ9" s="215"/>
      <c r="DVK9" s="215"/>
      <c r="DVL9" s="215"/>
      <c r="DVM9" s="215"/>
      <c r="DVN9" s="215"/>
      <c r="DVO9" s="215"/>
      <c r="DVP9" s="215"/>
      <c r="DVQ9" s="215"/>
      <c r="DVR9" s="215"/>
      <c r="DVS9" s="215"/>
      <c r="DVT9" s="215"/>
      <c r="DVU9" s="215"/>
      <c r="DVV9" s="215"/>
      <c r="DVW9" s="215"/>
      <c r="DVX9" s="215"/>
      <c r="DVY9" s="215"/>
      <c r="DVZ9" s="215"/>
      <c r="DWA9" s="215"/>
      <c r="DWB9" s="215"/>
      <c r="DWC9" s="215"/>
      <c r="DWD9" s="215"/>
      <c r="DWE9" s="215"/>
      <c r="DWF9" s="215"/>
      <c r="DWG9" s="215"/>
      <c r="DWH9" s="215"/>
      <c r="DWI9" s="215"/>
      <c r="DWJ9" s="215"/>
      <c r="DWK9" s="215"/>
      <c r="DWL9" s="215"/>
      <c r="DWM9" s="215"/>
      <c r="DWN9" s="215"/>
      <c r="DWO9" s="215"/>
      <c r="DWP9" s="215"/>
      <c r="DWQ9" s="215"/>
      <c r="DWR9" s="215"/>
      <c r="DWS9" s="215"/>
      <c r="DWT9" s="215"/>
      <c r="DWU9" s="215"/>
      <c r="DWV9" s="215"/>
      <c r="DWW9" s="215"/>
      <c r="DWX9" s="215"/>
      <c r="DWY9" s="215"/>
      <c r="DWZ9" s="215"/>
      <c r="DXA9" s="215"/>
      <c r="DXB9" s="215"/>
      <c r="DXC9" s="215"/>
      <c r="DXD9" s="215"/>
      <c r="DXE9" s="215"/>
      <c r="DXF9" s="215"/>
      <c r="DXG9" s="215"/>
      <c r="DXH9" s="215"/>
      <c r="DXI9" s="215"/>
      <c r="DXJ9" s="215"/>
      <c r="DXK9" s="215"/>
      <c r="DXL9" s="215"/>
      <c r="DXM9" s="215"/>
      <c r="DXN9" s="215"/>
      <c r="DXO9" s="215"/>
      <c r="DXP9" s="215"/>
      <c r="DXQ9" s="215"/>
      <c r="DXR9" s="215"/>
      <c r="DXS9" s="215"/>
      <c r="DXT9" s="215"/>
      <c r="DXU9" s="215"/>
      <c r="DXV9" s="215"/>
      <c r="DXW9" s="215"/>
      <c r="DXX9" s="215"/>
      <c r="DXY9" s="215"/>
      <c r="DXZ9" s="215"/>
      <c r="DYA9" s="215"/>
      <c r="DYB9" s="215"/>
      <c r="DYC9" s="215"/>
      <c r="DYD9" s="215"/>
      <c r="DYE9" s="215"/>
      <c r="DYF9" s="215"/>
      <c r="DYG9" s="215"/>
      <c r="DYH9" s="215"/>
      <c r="DYI9" s="215"/>
      <c r="DYJ9" s="215"/>
      <c r="DYK9" s="215"/>
      <c r="DYL9" s="215"/>
      <c r="DYM9" s="215"/>
      <c r="DYN9" s="215"/>
      <c r="DYO9" s="215"/>
      <c r="DYP9" s="215"/>
      <c r="DYQ9" s="215"/>
      <c r="DYR9" s="215"/>
      <c r="DYS9" s="215"/>
      <c r="DYT9" s="215"/>
      <c r="DYU9" s="215"/>
      <c r="DYV9" s="215"/>
      <c r="DYW9" s="215"/>
      <c r="DYX9" s="215"/>
      <c r="DYY9" s="215"/>
      <c r="DYZ9" s="215"/>
      <c r="DZA9" s="215"/>
      <c r="DZB9" s="215"/>
      <c r="DZC9" s="215"/>
      <c r="DZD9" s="215"/>
      <c r="DZE9" s="215"/>
      <c r="DZF9" s="215"/>
      <c r="DZG9" s="215"/>
      <c r="DZH9" s="215"/>
      <c r="DZI9" s="215"/>
      <c r="DZJ9" s="215"/>
      <c r="DZK9" s="215"/>
      <c r="DZL9" s="215"/>
      <c r="DZM9" s="215"/>
      <c r="DZN9" s="215"/>
      <c r="DZO9" s="215"/>
      <c r="DZP9" s="215"/>
      <c r="DZQ9" s="215"/>
      <c r="DZR9" s="215"/>
      <c r="DZS9" s="215"/>
      <c r="DZT9" s="215"/>
      <c r="DZU9" s="215"/>
      <c r="DZV9" s="215"/>
      <c r="DZW9" s="215"/>
      <c r="DZX9" s="215"/>
      <c r="DZY9" s="215"/>
      <c r="DZZ9" s="215"/>
      <c r="EAA9" s="215"/>
      <c r="EAB9" s="215"/>
      <c r="EAC9" s="215"/>
      <c r="EAD9" s="215"/>
      <c r="EAE9" s="215"/>
      <c r="EAF9" s="215"/>
      <c r="EAG9" s="215"/>
      <c r="EAH9" s="215"/>
      <c r="EAI9" s="215"/>
      <c r="EAJ9" s="215"/>
      <c r="EAK9" s="215"/>
      <c r="EAL9" s="215"/>
      <c r="EAM9" s="215"/>
      <c r="EAN9" s="215"/>
      <c r="EAO9" s="215"/>
      <c r="EAP9" s="215"/>
      <c r="EAQ9" s="215"/>
      <c r="EAR9" s="215"/>
      <c r="EAS9" s="215"/>
      <c r="EAT9" s="215"/>
      <c r="EAU9" s="215"/>
      <c r="EAV9" s="215"/>
      <c r="EAW9" s="215"/>
      <c r="EAX9" s="215"/>
      <c r="EAY9" s="215"/>
      <c r="EAZ9" s="215"/>
      <c r="EBA9" s="215"/>
      <c r="EBB9" s="215"/>
      <c r="EBC9" s="215"/>
      <c r="EBD9" s="215"/>
      <c r="EBE9" s="215"/>
      <c r="EBF9" s="215"/>
      <c r="EBG9" s="215"/>
      <c r="EBH9" s="215"/>
      <c r="EBI9" s="215"/>
      <c r="EBJ9" s="215"/>
      <c r="EBK9" s="215"/>
      <c r="EBL9" s="215"/>
      <c r="EBM9" s="215"/>
      <c r="EBN9" s="215"/>
      <c r="EBO9" s="215"/>
      <c r="EBP9" s="215"/>
      <c r="EBQ9" s="215"/>
      <c r="EBR9" s="215"/>
      <c r="EBS9" s="215"/>
      <c r="EBT9" s="215"/>
      <c r="EBU9" s="215"/>
      <c r="EBV9" s="215"/>
      <c r="EBW9" s="215"/>
      <c r="EBX9" s="215"/>
      <c r="EBY9" s="215"/>
      <c r="EBZ9" s="215"/>
      <c r="ECA9" s="215"/>
      <c r="ECB9" s="215"/>
      <c r="ECC9" s="215"/>
      <c r="ECD9" s="215"/>
      <c r="ECE9" s="215"/>
      <c r="ECF9" s="215"/>
      <c r="ECG9" s="215"/>
      <c r="ECH9" s="215"/>
      <c r="ECI9" s="215"/>
      <c r="ECJ9" s="215"/>
      <c r="ECK9" s="215"/>
      <c r="ECL9" s="215"/>
      <c r="ECM9" s="215"/>
      <c r="ECN9" s="215"/>
      <c r="ECO9" s="215"/>
      <c r="ECP9" s="215"/>
      <c r="ECQ9" s="215"/>
      <c r="ECR9" s="215"/>
      <c r="ECS9" s="215"/>
      <c r="ECT9" s="215"/>
      <c r="ECU9" s="215"/>
      <c r="ECV9" s="215"/>
      <c r="ECW9" s="215"/>
      <c r="ECX9" s="215"/>
      <c r="ECY9" s="215"/>
      <c r="ECZ9" s="215"/>
      <c r="EDA9" s="215"/>
      <c r="EDB9" s="215"/>
      <c r="EDC9" s="215"/>
      <c r="EDD9" s="215"/>
      <c r="EDE9" s="215"/>
      <c r="EDF9" s="215"/>
      <c r="EDG9" s="215"/>
      <c r="EDH9" s="215"/>
      <c r="EDI9" s="215"/>
      <c r="EDJ9" s="215"/>
      <c r="EDK9" s="215"/>
      <c r="EDL9" s="215"/>
      <c r="EDM9" s="215"/>
      <c r="EDN9" s="215"/>
      <c r="EDO9" s="215"/>
      <c r="EDP9" s="215"/>
      <c r="EDQ9" s="215"/>
      <c r="EDR9" s="215"/>
      <c r="EDS9" s="215"/>
      <c r="EDT9" s="215"/>
      <c r="EDU9" s="215"/>
      <c r="EDV9" s="215"/>
      <c r="EDW9" s="215"/>
      <c r="EDX9" s="215"/>
      <c r="EDY9" s="215"/>
      <c r="EDZ9" s="215"/>
      <c r="EEA9" s="215"/>
      <c r="EEB9" s="215"/>
      <c r="EEC9" s="215"/>
      <c r="EED9" s="215"/>
      <c r="EEE9" s="215"/>
      <c r="EEF9" s="215"/>
      <c r="EEG9" s="215"/>
      <c r="EEH9" s="215"/>
      <c r="EEI9" s="215"/>
      <c r="EEJ9" s="215"/>
      <c r="EEK9" s="215"/>
      <c r="EEL9" s="215"/>
      <c r="EEM9" s="215"/>
      <c r="EEN9" s="215"/>
      <c r="EEO9" s="215"/>
      <c r="EEP9" s="215"/>
      <c r="EEQ9" s="215"/>
      <c r="EER9" s="215"/>
      <c r="EES9" s="215"/>
      <c r="EET9" s="215"/>
      <c r="EEU9" s="215"/>
      <c r="EEV9" s="215"/>
      <c r="EEW9" s="215"/>
      <c r="EEX9" s="215"/>
      <c r="EEY9" s="215"/>
      <c r="EEZ9" s="215"/>
      <c r="EFA9" s="215"/>
      <c r="EFB9" s="215"/>
      <c r="EFC9" s="215"/>
      <c r="EFD9" s="215"/>
      <c r="EFE9" s="215"/>
      <c r="EFF9" s="215"/>
      <c r="EFG9" s="215"/>
      <c r="EFH9" s="215"/>
      <c r="EFI9" s="215"/>
      <c r="EFJ9" s="215"/>
      <c r="EFK9" s="215"/>
      <c r="EFL9" s="215"/>
      <c r="EFM9" s="215"/>
      <c r="EFN9" s="215"/>
      <c r="EFO9" s="215"/>
      <c r="EFP9" s="215"/>
      <c r="EFQ9" s="215"/>
      <c r="EFR9" s="215"/>
      <c r="EFS9" s="215"/>
      <c r="EFT9" s="215"/>
      <c r="EFU9" s="215"/>
      <c r="EFV9" s="215"/>
      <c r="EFW9" s="215"/>
      <c r="EFX9" s="215"/>
      <c r="EFY9" s="215"/>
      <c r="EFZ9" s="215"/>
      <c r="EGA9" s="215"/>
      <c r="EGB9" s="215"/>
      <c r="EGC9" s="215"/>
      <c r="EGD9" s="215"/>
      <c r="EGE9" s="215"/>
      <c r="EGF9" s="215"/>
      <c r="EGG9" s="215"/>
      <c r="EGH9" s="215"/>
      <c r="EGI9" s="215"/>
      <c r="EGJ9" s="215"/>
      <c r="EGK9" s="215"/>
      <c r="EGL9" s="215"/>
      <c r="EGM9" s="215"/>
      <c r="EGN9" s="215"/>
      <c r="EGO9" s="215"/>
      <c r="EGP9" s="215"/>
      <c r="EGQ9" s="215"/>
      <c r="EGR9" s="215"/>
      <c r="EGS9" s="215"/>
      <c r="EGT9" s="215"/>
      <c r="EGU9" s="215"/>
      <c r="EGV9" s="215"/>
      <c r="EGW9" s="215"/>
      <c r="EGX9" s="215"/>
      <c r="EGY9" s="215"/>
      <c r="EGZ9" s="215"/>
      <c r="EHA9" s="215"/>
      <c r="EHB9" s="215"/>
      <c r="EHC9" s="215"/>
      <c r="EHD9" s="215"/>
      <c r="EHE9" s="215"/>
      <c r="EHF9" s="215"/>
      <c r="EHG9" s="215"/>
      <c r="EHH9" s="215"/>
      <c r="EHI9" s="215"/>
      <c r="EHJ9" s="215"/>
      <c r="EHK9" s="215"/>
      <c r="EHL9" s="215"/>
      <c r="EHM9" s="215"/>
      <c r="EHN9" s="215"/>
      <c r="EHO9" s="215"/>
      <c r="EHP9" s="215"/>
      <c r="EHQ9" s="215"/>
      <c r="EHR9" s="215"/>
      <c r="EHS9" s="215"/>
      <c r="EHT9" s="215"/>
      <c r="EHU9" s="215"/>
      <c r="EHV9" s="215"/>
      <c r="EHW9" s="215"/>
      <c r="EHX9" s="215"/>
      <c r="EHY9" s="215"/>
      <c r="EHZ9" s="215"/>
      <c r="EIA9" s="215"/>
      <c r="EIB9" s="215"/>
      <c r="EIC9" s="215"/>
      <c r="EID9" s="215"/>
      <c r="EIE9" s="215"/>
      <c r="EIF9" s="215"/>
      <c r="EIG9" s="215"/>
      <c r="EIH9" s="215"/>
      <c r="EII9" s="215"/>
      <c r="EIJ9" s="215"/>
      <c r="EIK9" s="215"/>
      <c r="EIL9" s="215"/>
      <c r="EIM9" s="215"/>
      <c r="EIN9" s="215"/>
      <c r="EIO9" s="215"/>
      <c r="EIP9" s="215"/>
      <c r="EIQ9" s="215"/>
      <c r="EIR9" s="215"/>
      <c r="EIS9" s="215"/>
      <c r="EIT9" s="215"/>
      <c r="EIU9" s="215"/>
      <c r="EIV9" s="215"/>
      <c r="EIW9" s="215"/>
      <c r="EIX9" s="215"/>
      <c r="EIY9" s="215"/>
      <c r="EIZ9" s="215"/>
      <c r="EJA9" s="215"/>
      <c r="EJB9" s="215"/>
      <c r="EJC9" s="215"/>
      <c r="EJD9" s="215"/>
      <c r="EJE9" s="215"/>
      <c r="EJF9" s="215"/>
      <c r="EJG9" s="215"/>
      <c r="EJH9" s="215"/>
      <c r="EJI9" s="215"/>
      <c r="EJJ9" s="215"/>
      <c r="EJK9" s="215"/>
      <c r="EJL9" s="215"/>
      <c r="EJM9" s="215"/>
      <c r="EJN9" s="215"/>
      <c r="EJO9" s="215"/>
      <c r="EJP9" s="215"/>
      <c r="EJQ9" s="215"/>
      <c r="EJR9" s="215"/>
      <c r="EJS9" s="215"/>
      <c r="EJT9" s="215"/>
      <c r="EJU9" s="215"/>
      <c r="EJV9" s="215"/>
      <c r="EJW9" s="215"/>
      <c r="EJX9" s="215"/>
      <c r="EJY9" s="215"/>
      <c r="EJZ9" s="215"/>
      <c r="EKA9" s="215"/>
      <c r="EKB9" s="215"/>
      <c r="EKC9" s="215"/>
      <c r="EKD9" s="215"/>
      <c r="EKE9" s="215"/>
      <c r="EKF9" s="215"/>
      <c r="EKG9" s="215"/>
      <c r="EKH9" s="215"/>
      <c r="EKI9" s="215"/>
      <c r="EKJ9" s="215"/>
      <c r="EKK9" s="215"/>
      <c r="EKL9" s="215"/>
      <c r="EKM9" s="215"/>
      <c r="EKN9" s="215"/>
      <c r="EKO9" s="215"/>
      <c r="EKP9" s="215"/>
      <c r="EKQ9" s="215"/>
      <c r="EKR9" s="215"/>
      <c r="EKS9" s="215"/>
      <c r="EKT9" s="215"/>
      <c r="EKU9" s="215"/>
      <c r="EKV9" s="215"/>
      <c r="EKW9" s="215"/>
      <c r="EKX9" s="215"/>
      <c r="EKY9" s="215"/>
      <c r="EKZ9" s="215"/>
      <c r="ELA9" s="215"/>
      <c r="ELB9" s="215"/>
      <c r="ELC9" s="215"/>
      <c r="ELD9" s="215"/>
      <c r="ELE9" s="215"/>
      <c r="ELF9" s="215"/>
      <c r="ELG9" s="215"/>
      <c r="ELH9" s="215"/>
      <c r="ELI9" s="215"/>
      <c r="ELJ9" s="215"/>
      <c r="ELK9" s="215"/>
      <c r="ELL9" s="215"/>
      <c r="ELM9" s="215"/>
      <c r="ELN9" s="215"/>
      <c r="ELO9" s="215"/>
      <c r="ELP9" s="215"/>
      <c r="ELQ9" s="215"/>
      <c r="ELR9" s="215"/>
      <c r="ELS9" s="215"/>
      <c r="ELT9" s="215"/>
      <c r="ELU9" s="215"/>
      <c r="ELV9" s="215"/>
      <c r="ELW9" s="215"/>
      <c r="ELX9" s="215"/>
      <c r="ELY9" s="215"/>
      <c r="ELZ9" s="215"/>
      <c r="EMA9" s="215"/>
      <c r="EMB9" s="215"/>
      <c r="EMC9" s="215"/>
      <c r="EMD9" s="215"/>
      <c r="EME9" s="215"/>
      <c r="EMF9" s="215"/>
      <c r="EMG9" s="215"/>
      <c r="EMH9" s="215"/>
      <c r="EMI9" s="215"/>
      <c r="EMJ9" s="215"/>
      <c r="EMK9" s="215"/>
      <c r="EML9" s="215"/>
      <c r="EMM9" s="215"/>
      <c r="EMN9" s="215"/>
      <c r="EMO9" s="215"/>
      <c r="EMP9" s="215"/>
      <c r="EMQ9" s="215"/>
      <c r="EMR9" s="215"/>
      <c r="EMS9" s="215"/>
      <c r="EMT9" s="215"/>
      <c r="EMU9" s="215"/>
      <c r="EMV9" s="215"/>
      <c r="EMW9" s="215"/>
      <c r="EMX9" s="215"/>
      <c r="EMY9" s="215"/>
      <c r="EMZ9" s="215"/>
      <c r="ENA9" s="215"/>
      <c r="ENB9" s="215"/>
      <c r="ENC9" s="215"/>
      <c r="END9" s="215"/>
      <c r="ENE9" s="215"/>
      <c r="ENF9" s="215"/>
      <c r="ENG9" s="215"/>
      <c r="ENH9" s="215"/>
      <c r="ENI9" s="215"/>
      <c r="ENJ9" s="215"/>
      <c r="ENK9" s="215"/>
      <c r="ENL9" s="215"/>
      <c r="ENM9" s="215"/>
      <c r="ENN9" s="215"/>
      <c r="ENO9" s="215"/>
      <c r="ENP9" s="215"/>
      <c r="ENQ9" s="215"/>
      <c r="ENR9" s="215"/>
      <c r="ENS9" s="215"/>
      <c r="ENT9" s="215"/>
      <c r="ENU9" s="215"/>
      <c r="ENV9" s="215"/>
      <c r="ENW9" s="215"/>
      <c r="ENX9" s="215"/>
      <c r="ENY9" s="215"/>
      <c r="ENZ9" s="215"/>
      <c r="EOA9" s="215"/>
      <c r="EOB9" s="215"/>
      <c r="EOC9" s="215"/>
      <c r="EOD9" s="215"/>
      <c r="EOE9" s="215"/>
      <c r="EOF9" s="215"/>
      <c r="EOG9" s="215"/>
      <c r="EOH9" s="215"/>
      <c r="EOI9" s="215"/>
      <c r="EOJ9" s="215"/>
      <c r="EOK9" s="215"/>
      <c r="EOL9" s="215"/>
      <c r="EOM9" s="215"/>
      <c r="EON9" s="215"/>
      <c r="EOO9" s="215"/>
      <c r="EOP9" s="215"/>
      <c r="EOQ9" s="215"/>
      <c r="EOR9" s="215"/>
      <c r="EOS9" s="215"/>
      <c r="EOT9" s="215"/>
      <c r="EOU9" s="215"/>
      <c r="EOV9" s="215"/>
      <c r="EOW9" s="215"/>
      <c r="EOX9" s="215"/>
      <c r="EOY9" s="215"/>
      <c r="EOZ9" s="215"/>
      <c r="EPA9" s="215"/>
      <c r="EPB9" s="215"/>
      <c r="EPC9" s="215"/>
      <c r="EPD9" s="215"/>
      <c r="EPE9" s="215"/>
      <c r="EPF9" s="215"/>
      <c r="EPG9" s="215"/>
      <c r="EPH9" s="215"/>
      <c r="EPI9" s="215"/>
      <c r="EPJ9" s="215"/>
      <c r="EPK9" s="215"/>
      <c r="EPL9" s="215"/>
      <c r="EPM9" s="215"/>
      <c r="EPN9" s="215"/>
      <c r="EPO9" s="215"/>
      <c r="EPP9" s="215"/>
      <c r="EPQ9" s="215"/>
      <c r="EPR9" s="215"/>
      <c r="EPS9" s="215"/>
      <c r="EPT9" s="215"/>
      <c r="EPU9" s="215"/>
      <c r="EPV9" s="215"/>
      <c r="EPW9" s="215"/>
      <c r="EPX9" s="215"/>
      <c r="EPY9" s="215"/>
      <c r="EPZ9" s="215"/>
      <c r="EQA9" s="215"/>
      <c r="EQB9" s="215"/>
      <c r="EQC9" s="215"/>
      <c r="EQD9" s="215"/>
      <c r="EQE9" s="215"/>
      <c r="EQF9" s="215"/>
      <c r="EQG9" s="215"/>
      <c r="EQH9" s="215"/>
      <c r="EQI9" s="215"/>
      <c r="EQJ9" s="215"/>
      <c r="EQK9" s="215"/>
      <c r="EQL9" s="215"/>
      <c r="EQM9" s="215"/>
      <c r="EQN9" s="215"/>
      <c r="EQO9" s="215"/>
      <c r="EQP9" s="215"/>
      <c r="EQQ9" s="215"/>
      <c r="EQR9" s="215"/>
      <c r="EQS9" s="215"/>
      <c r="EQT9" s="215"/>
      <c r="EQU9" s="215"/>
      <c r="EQV9" s="215"/>
      <c r="EQW9" s="215"/>
      <c r="EQX9" s="215"/>
      <c r="EQY9" s="215"/>
      <c r="EQZ9" s="215"/>
      <c r="ERA9" s="215"/>
      <c r="ERB9" s="215"/>
      <c r="ERC9" s="215"/>
      <c r="ERD9" s="215"/>
      <c r="ERE9" s="215"/>
      <c r="ERF9" s="215"/>
      <c r="ERG9" s="215"/>
      <c r="ERH9" s="215"/>
      <c r="ERI9" s="215"/>
      <c r="ERJ9" s="215"/>
      <c r="ERK9" s="215"/>
      <c r="ERL9" s="215"/>
      <c r="ERM9" s="215"/>
      <c r="ERN9" s="215"/>
      <c r="ERO9" s="215"/>
      <c r="ERP9" s="215"/>
      <c r="ERQ9" s="215"/>
      <c r="ERR9" s="215"/>
      <c r="ERS9" s="215"/>
      <c r="ERT9" s="215"/>
      <c r="ERU9" s="215"/>
      <c r="ERV9" s="215"/>
      <c r="ERW9" s="215"/>
      <c r="ERX9" s="215"/>
      <c r="ERY9" s="215"/>
      <c r="ERZ9" s="215"/>
      <c r="ESA9" s="215"/>
      <c r="ESB9" s="215"/>
      <c r="ESC9" s="215"/>
      <c r="ESD9" s="215"/>
      <c r="ESE9" s="215"/>
      <c r="ESF9" s="215"/>
      <c r="ESG9" s="215"/>
      <c r="ESH9" s="215"/>
      <c r="ESI9" s="215"/>
      <c r="ESJ9" s="215"/>
      <c r="ESK9" s="215"/>
      <c r="ESL9" s="215"/>
      <c r="ESM9" s="215"/>
      <c r="ESN9" s="215"/>
      <c r="ESO9" s="215"/>
      <c r="ESP9" s="215"/>
      <c r="ESQ9" s="215"/>
      <c r="ESR9" s="215"/>
      <c r="ESS9" s="215"/>
      <c r="EST9" s="215"/>
      <c r="ESU9" s="215"/>
      <c r="ESV9" s="215"/>
      <c r="ESW9" s="215"/>
      <c r="ESX9" s="215"/>
      <c r="ESY9" s="215"/>
      <c r="ESZ9" s="215"/>
      <c r="ETA9" s="215"/>
      <c r="ETB9" s="215"/>
      <c r="ETC9" s="215"/>
      <c r="ETD9" s="215"/>
      <c r="ETE9" s="215"/>
      <c r="ETF9" s="215"/>
      <c r="ETG9" s="215"/>
      <c r="ETH9" s="215"/>
      <c r="ETI9" s="215"/>
      <c r="ETJ9" s="215"/>
      <c r="ETK9" s="215"/>
      <c r="ETL9" s="215"/>
      <c r="ETM9" s="215"/>
      <c r="ETN9" s="215"/>
      <c r="ETO9" s="215"/>
      <c r="ETP9" s="215"/>
      <c r="ETQ9" s="215"/>
      <c r="ETR9" s="215"/>
      <c r="ETS9" s="215"/>
      <c r="ETT9" s="215"/>
      <c r="ETU9" s="215"/>
      <c r="ETV9" s="215"/>
      <c r="ETW9" s="215"/>
      <c r="ETX9" s="215"/>
      <c r="ETY9" s="215"/>
      <c r="ETZ9" s="215"/>
      <c r="EUA9" s="215"/>
      <c r="EUB9" s="215"/>
      <c r="EUC9" s="215"/>
      <c r="EUD9" s="215"/>
      <c r="EUE9" s="215"/>
      <c r="EUF9" s="215"/>
      <c r="EUG9" s="215"/>
      <c r="EUH9" s="215"/>
      <c r="EUI9" s="215"/>
      <c r="EUJ9" s="215"/>
      <c r="EUK9" s="215"/>
      <c r="EUL9" s="215"/>
      <c r="EUM9" s="215"/>
      <c r="EUN9" s="215"/>
      <c r="EUO9" s="215"/>
      <c r="EUP9" s="215"/>
      <c r="EUQ9" s="215"/>
      <c r="EUR9" s="215"/>
      <c r="EUS9" s="215"/>
      <c r="EUT9" s="215"/>
      <c r="EUU9" s="215"/>
      <c r="EUV9" s="215"/>
      <c r="EUW9" s="215"/>
      <c r="EUX9" s="215"/>
      <c r="EUY9" s="215"/>
      <c r="EUZ9" s="215"/>
      <c r="EVA9" s="215"/>
      <c r="EVB9" s="215"/>
      <c r="EVC9" s="215"/>
      <c r="EVD9" s="215"/>
      <c r="EVE9" s="215"/>
      <c r="EVF9" s="215"/>
      <c r="EVG9" s="215"/>
      <c r="EVH9" s="215"/>
      <c r="EVI9" s="215"/>
      <c r="EVJ9" s="215"/>
      <c r="EVK9" s="215"/>
      <c r="EVL9" s="215"/>
      <c r="EVM9" s="215"/>
      <c r="EVN9" s="215"/>
      <c r="EVO9" s="215"/>
      <c r="EVP9" s="215"/>
      <c r="EVQ9" s="215"/>
      <c r="EVR9" s="215"/>
      <c r="EVS9" s="215"/>
      <c r="EVT9" s="215"/>
      <c r="EVU9" s="215"/>
      <c r="EVV9" s="215"/>
      <c r="EVW9" s="215"/>
      <c r="EVX9" s="215"/>
      <c r="EVY9" s="215"/>
      <c r="EVZ9" s="215"/>
      <c r="EWA9" s="215"/>
      <c r="EWB9" s="215"/>
      <c r="EWC9" s="215"/>
      <c r="EWD9" s="215"/>
      <c r="EWE9" s="215"/>
      <c r="EWF9" s="215"/>
      <c r="EWG9" s="215"/>
      <c r="EWH9" s="215"/>
      <c r="EWI9" s="215"/>
      <c r="EWJ9" s="215"/>
      <c r="EWK9" s="215"/>
      <c r="EWL9" s="215"/>
      <c r="EWM9" s="215"/>
      <c r="EWN9" s="215"/>
      <c r="EWO9" s="215"/>
      <c r="EWP9" s="215"/>
      <c r="EWQ9" s="215"/>
      <c r="EWR9" s="215"/>
      <c r="EWS9" s="215"/>
      <c r="EWT9" s="215"/>
      <c r="EWU9" s="215"/>
      <c r="EWV9" s="215"/>
      <c r="EWW9" s="215"/>
      <c r="EWX9" s="215"/>
      <c r="EWY9" s="215"/>
      <c r="EWZ9" s="215"/>
      <c r="EXA9" s="215"/>
      <c r="EXB9" s="215"/>
      <c r="EXC9" s="215"/>
      <c r="EXD9" s="215"/>
      <c r="EXE9" s="215"/>
      <c r="EXF9" s="215"/>
      <c r="EXG9" s="215"/>
      <c r="EXH9" s="215"/>
      <c r="EXI9" s="215"/>
      <c r="EXJ9" s="215"/>
      <c r="EXK9" s="215"/>
      <c r="EXL9" s="215"/>
      <c r="EXM9" s="215"/>
      <c r="EXN9" s="215"/>
      <c r="EXO9" s="215"/>
      <c r="EXP9" s="215"/>
      <c r="EXQ9" s="215"/>
      <c r="EXR9" s="215"/>
      <c r="EXS9" s="215"/>
      <c r="EXT9" s="215"/>
      <c r="EXU9" s="215"/>
      <c r="EXV9" s="215"/>
      <c r="EXW9" s="215"/>
      <c r="EXX9" s="215"/>
      <c r="EXY9" s="215"/>
      <c r="EXZ9" s="215"/>
      <c r="EYA9" s="215"/>
      <c r="EYB9" s="215"/>
      <c r="EYC9" s="215"/>
      <c r="EYD9" s="215"/>
      <c r="EYE9" s="215"/>
      <c r="EYF9" s="215"/>
      <c r="EYG9" s="215"/>
      <c r="EYH9" s="215"/>
      <c r="EYI9" s="215"/>
      <c r="EYJ9" s="215"/>
      <c r="EYK9" s="215"/>
      <c r="EYL9" s="215"/>
      <c r="EYM9" s="215"/>
      <c r="EYN9" s="215"/>
      <c r="EYO9" s="215"/>
      <c r="EYP9" s="215"/>
      <c r="EYQ9" s="215"/>
      <c r="EYR9" s="215"/>
      <c r="EYS9" s="215"/>
      <c r="EYT9" s="215"/>
      <c r="EYU9" s="215"/>
      <c r="EYV9" s="215"/>
      <c r="EYW9" s="215"/>
      <c r="EYX9" s="215"/>
      <c r="EYY9" s="215"/>
      <c r="EYZ9" s="215"/>
      <c r="EZA9" s="215"/>
      <c r="EZB9" s="215"/>
      <c r="EZC9" s="215"/>
      <c r="EZD9" s="215"/>
      <c r="EZE9" s="215"/>
      <c r="EZF9" s="215"/>
      <c r="EZG9" s="215"/>
      <c r="EZH9" s="215"/>
      <c r="EZI9" s="215"/>
      <c r="EZJ9" s="215"/>
      <c r="EZK9" s="215"/>
      <c r="EZL9" s="215"/>
      <c r="EZM9" s="215"/>
      <c r="EZN9" s="215"/>
      <c r="EZO9" s="215"/>
      <c r="EZP9" s="215"/>
      <c r="EZQ9" s="215"/>
      <c r="EZR9" s="215"/>
      <c r="EZS9" s="215"/>
      <c r="EZT9" s="215"/>
      <c r="EZU9" s="215"/>
      <c r="EZV9" s="215"/>
      <c r="EZW9" s="215"/>
      <c r="EZX9" s="215"/>
      <c r="EZY9" s="215"/>
      <c r="EZZ9" s="215"/>
      <c r="FAA9" s="215"/>
      <c r="FAB9" s="215"/>
      <c r="FAC9" s="215"/>
      <c r="FAD9" s="215"/>
      <c r="FAE9" s="215"/>
      <c r="FAF9" s="215"/>
      <c r="FAG9" s="215"/>
      <c r="FAH9" s="215"/>
      <c r="FAI9" s="215"/>
      <c r="FAJ9" s="215"/>
      <c r="FAK9" s="215"/>
      <c r="FAL9" s="215"/>
      <c r="FAM9" s="215"/>
      <c r="FAN9" s="215"/>
      <c r="FAO9" s="215"/>
      <c r="FAP9" s="215"/>
      <c r="FAQ9" s="215"/>
      <c r="FAR9" s="215"/>
      <c r="FAS9" s="215"/>
      <c r="FAT9" s="215"/>
      <c r="FAU9" s="215"/>
      <c r="FAV9" s="215"/>
      <c r="FAW9" s="215"/>
      <c r="FAX9" s="215"/>
      <c r="FAY9" s="215"/>
      <c r="FAZ9" s="215"/>
      <c r="FBA9" s="215"/>
      <c r="FBB9" s="215"/>
      <c r="FBC9" s="215"/>
      <c r="FBD9" s="215"/>
      <c r="FBE9" s="215"/>
      <c r="FBF9" s="215"/>
      <c r="FBG9" s="215"/>
      <c r="FBH9" s="215"/>
      <c r="FBI9" s="215"/>
      <c r="FBJ9" s="215"/>
      <c r="FBK9" s="215"/>
      <c r="FBL9" s="215"/>
      <c r="FBM9" s="215"/>
      <c r="FBN9" s="215"/>
      <c r="FBO9" s="215"/>
      <c r="FBP9" s="215"/>
      <c r="FBQ9" s="215"/>
      <c r="FBR9" s="215"/>
      <c r="FBS9" s="215"/>
      <c r="FBT9" s="215"/>
      <c r="FBU9" s="215"/>
      <c r="FBV9" s="215"/>
      <c r="FBW9" s="215"/>
      <c r="FBX9" s="215"/>
      <c r="FBY9" s="215"/>
      <c r="FBZ9" s="215"/>
      <c r="FCA9" s="215"/>
      <c r="FCB9" s="215"/>
      <c r="FCC9" s="215"/>
      <c r="FCD9" s="215"/>
      <c r="FCE9" s="215"/>
      <c r="FCF9" s="215"/>
      <c r="FCG9" s="215"/>
      <c r="FCH9" s="215"/>
      <c r="FCI9" s="215"/>
      <c r="FCJ9" s="215"/>
      <c r="FCK9" s="215"/>
      <c r="FCL9" s="215"/>
      <c r="FCM9" s="215"/>
      <c r="FCN9" s="215"/>
      <c r="FCO9" s="215"/>
      <c r="FCP9" s="215"/>
      <c r="FCQ9" s="215"/>
      <c r="FCR9" s="215"/>
      <c r="FCS9" s="215"/>
      <c r="FCT9" s="215"/>
      <c r="FCU9" s="215"/>
      <c r="FCV9" s="215"/>
      <c r="FCW9" s="215"/>
      <c r="FCX9" s="215"/>
      <c r="FCY9" s="215"/>
      <c r="FCZ9" s="215"/>
      <c r="FDA9" s="215"/>
      <c r="FDB9" s="215"/>
      <c r="FDC9" s="215"/>
      <c r="FDD9" s="215"/>
      <c r="FDE9" s="215"/>
      <c r="FDF9" s="215"/>
      <c r="FDG9" s="215"/>
      <c r="FDH9" s="215"/>
      <c r="FDI9" s="215"/>
      <c r="FDJ9" s="215"/>
      <c r="FDK9" s="215"/>
      <c r="FDL9" s="215"/>
      <c r="FDM9" s="215"/>
      <c r="FDN9" s="215"/>
      <c r="FDO9" s="215"/>
      <c r="FDP9" s="215"/>
      <c r="FDQ9" s="215"/>
      <c r="FDR9" s="215"/>
      <c r="FDS9" s="215"/>
      <c r="FDT9" s="215"/>
      <c r="FDU9" s="215"/>
      <c r="FDV9" s="215"/>
      <c r="FDW9" s="215"/>
      <c r="FDX9" s="215"/>
      <c r="FDY9" s="215"/>
      <c r="FDZ9" s="215"/>
      <c r="FEA9" s="215"/>
      <c r="FEB9" s="215"/>
      <c r="FEC9" s="215"/>
      <c r="FED9" s="215"/>
      <c r="FEE9" s="215"/>
      <c r="FEF9" s="215"/>
      <c r="FEG9" s="215"/>
      <c r="FEH9" s="215"/>
      <c r="FEI9" s="215"/>
      <c r="FEJ9" s="215"/>
      <c r="FEK9" s="215"/>
      <c r="FEL9" s="215"/>
      <c r="FEM9" s="215"/>
      <c r="FEN9" s="215"/>
      <c r="FEO9" s="215"/>
      <c r="FEP9" s="215"/>
      <c r="FEQ9" s="215"/>
      <c r="FER9" s="215"/>
      <c r="FES9" s="215"/>
      <c r="FET9" s="215"/>
      <c r="FEU9" s="215"/>
      <c r="FEV9" s="215"/>
      <c r="FEW9" s="215"/>
      <c r="FEX9" s="215"/>
      <c r="FEY9" s="215"/>
      <c r="FEZ9" s="215"/>
      <c r="FFA9" s="215"/>
      <c r="FFB9" s="215"/>
      <c r="FFC9" s="215"/>
      <c r="FFD9" s="215"/>
      <c r="FFE9" s="215"/>
      <c r="FFF9" s="215"/>
      <c r="FFG9" s="215"/>
      <c r="FFH9" s="215"/>
      <c r="FFI9" s="215"/>
      <c r="FFJ9" s="215"/>
      <c r="FFK9" s="215"/>
      <c r="FFL9" s="215"/>
      <c r="FFM9" s="215"/>
      <c r="FFN9" s="215"/>
      <c r="FFO9" s="215"/>
      <c r="FFP9" s="215"/>
      <c r="FFQ9" s="215"/>
      <c r="FFR9" s="215"/>
      <c r="FFS9" s="215"/>
      <c r="FFT9" s="215"/>
      <c r="FFU9" s="215"/>
      <c r="FFV9" s="215"/>
      <c r="FFW9" s="215"/>
      <c r="FFX9" s="215"/>
      <c r="FFY9" s="215"/>
      <c r="FFZ9" s="215"/>
      <c r="FGA9" s="215"/>
      <c r="FGB9" s="215"/>
      <c r="FGC9" s="215"/>
      <c r="FGD9" s="215"/>
      <c r="FGE9" s="215"/>
      <c r="FGF9" s="215"/>
      <c r="FGG9" s="215"/>
      <c r="FGH9" s="215"/>
      <c r="FGI9" s="215"/>
      <c r="FGJ9" s="215"/>
      <c r="FGK9" s="215"/>
      <c r="FGL9" s="215"/>
      <c r="FGM9" s="215"/>
      <c r="FGN9" s="215"/>
      <c r="FGO9" s="215"/>
      <c r="FGP9" s="215"/>
      <c r="FGQ9" s="215"/>
      <c r="FGR9" s="215"/>
      <c r="FGS9" s="215"/>
      <c r="FGT9" s="215"/>
      <c r="FGU9" s="215"/>
      <c r="FGV9" s="215"/>
      <c r="FGW9" s="215"/>
      <c r="FGX9" s="215"/>
      <c r="FGY9" s="215"/>
      <c r="FGZ9" s="215"/>
      <c r="FHA9" s="215"/>
      <c r="FHB9" s="215"/>
      <c r="FHC9" s="215"/>
      <c r="FHD9" s="215"/>
      <c r="FHE9" s="215"/>
      <c r="FHF9" s="215"/>
      <c r="FHG9" s="215"/>
      <c r="FHH9" s="215"/>
      <c r="FHI9" s="215"/>
      <c r="FHJ9" s="215"/>
      <c r="FHK9" s="215"/>
      <c r="FHL9" s="215"/>
      <c r="FHM9" s="215"/>
      <c r="FHN9" s="215"/>
      <c r="FHO9" s="215"/>
      <c r="FHP9" s="215"/>
      <c r="FHQ9" s="215"/>
      <c r="FHR9" s="215"/>
      <c r="FHS9" s="215"/>
      <c r="FHT9" s="215"/>
      <c r="FHU9" s="215"/>
      <c r="FHV9" s="215"/>
      <c r="FHW9" s="215"/>
      <c r="FHX9" s="215"/>
      <c r="FHY9" s="215"/>
      <c r="FHZ9" s="215"/>
      <c r="FIA9" s="215"/>
      <c r="FIB9" s="215"/>
      <c r="FIC9" s="215"/>
      <c r="FID9" s="215"/>
      <c r="FIE9" s="215"/>
      <c r="FIF9" s="215"/>
      <c r="FIG9" s="215"/>
      <c r="FIH9" s="215"/>
      <c r="FII9" s="215"/>
      <c r="FIJ9" s="215"/>
      <c r="FIK9" s="215"/>
      <c r="FIL9" s="215"/>
      <c r="FIM9" s="215"/>
      <c r="FIN9" s="215"/>
      <c r="FIO9" s="215"/>
      <c r="FIP9" s="215"/>
      <c r="FIQ9" s="215"/>
      <c r="FIR9" s="215"/>
      <c r="FIS9" s="215"/>
      <c r="FIT9" s="215"/>
      <c r="FIU9" s="215"/>
      <c r="FIV9" s="215"/>
      <c r="FIW9" s="215"/>
      <c r="FIX9" s="215"/>
      <c r="FIY9" s="215"/>
      <c r="FIZ9" s="215"/>
      <c r="FJA9" s="215"/>
      <c r="FJB9" s="215"/>
      <c r="FJC9" s="215"/>
      <c r="FJD9" s="215"/>
      <c r="FJE9" s="215"/>
      <c r="FJF9" s="215"/>
      <c r="FJG9" s="215"/>
      <c r="FJH9" s="215"/>
      <c r="FJI9" s="215"/>
      <c r="FJJ9" s="215"/>
      <c r="FJK9" s="215"/>
      <c r="FJL9" s="215"/>
      <c r="FJM9" s="215"/>
      <c r="FJN9" s="215"/>
      <c r="FJO9" s="215"/>
      <c r="FJP9" s="215"/>
      <c r="FJQ9" s="215"/>
      <c r="FJR9" s="215"/>
      <c r="FJS9" s="215"/>
      <c r="FJT9" s="215"/>
      <c r="FJU9" s="215"/>
      <c r="FJV9" s="215"/>
      <c r="FJW9" s="215"/>
      <c r="FJX9" s="215"/>
      <c r="FJY9" s="215"/>
      <c r="FJZ9" s="215"/>
      <c r="FKA9" s="215"/>
      <c r="FKB9" s="215"/>
      <c r="FKC9" s="215"/>
      <c r="FKD9" s="215"/>
      <c r="FKE9" s="215"/>
      <c r="FKF9" s="215"/>
      <c r="FKG9" s="215"/>
      <c r="FKH9" s="215"/>
      <c r="FKI9" s="215"/>
      <c r="FKJ9" s="215"/>
      <c r="FKK9" s="215"/>
      <c r="FKL9" s="215"/>
      <c r="FKM9" s="215"/>
      <c r="FKN9" s="215"/>
      <c r="FKO9" s="215"/>
      <c r="FKP9" s="215"/>
      <c r="FKQ9" s="215"/>
      <c r="FKR9" s="215"/>
      <c r="FKS9" s="215"/>
      <c r="FKT9" s="215"/>
      <c r="FKU9" s="215"/>
      <c r="FKV9" s="215"/>
      <c r="FKW9" s="215"/>
      <c r="FKX9" s="215"/>
      <c r="FKY9" s="215"/>
      <c r="FKZ9" s="215"/>
      <c r="FLA9" s="215"/>
      <c r="FLB9" s="215"/>
      <c r="FLC9" s="215"/>
      <c r="FLD9" s="215"/>
      <c r="FLE9" s="215"/>
      <c r="FLF9" s="215"/>
      <c r="FLG9" s="215"/>
      <c r="FLH9" s="215"/>
      <c r="FLI9" s="215"/>
      <c r="FLJ9" s="215"/>
      <c r="FLK9" s="215"/>
      <c r="FLL9" s="215"/>
      <c r="FLM9" s="215"/>
      <c r="FLN9" s="215"/>
      <c r="FLO9" s="215"/>
      <c r="FLP9" s="215"/>
      <c r="FLQ9" s="215"/>
      <c r="FLR9" s="215"/>
      <c r="FLS9" s="215"/>
      <c r="FLT9" s="215"/>
      <c r="FLU9" s="215"/>
      <c r="FLV9" s="215"/>
      <c r="FLW9" s="215"/>
      <c r="FLX9" s="215"/>
      <c r="FLY9" s="215"/>
      <c r="FLZ9" s="215"/>
      <c r="FMA9" s="215"/>
      <c r="FMB9" s="215"/>
      <c r="FMC9" s="215"/>
      <c r="FMD9" s="215"/>
      <c r="FME9" s="215"/>
      <c r="FMF9" s="215"/>
      <c r="FMG9" s="215"/>
      <c r="FMH9" s="215"/>
      <c r="FMI9" s="215"/>
      <c r="FMJ9" s="215"/>
      <c r="FMK9" s="215"/>
      <c r="FML9" s="215"/>
      <c r="FMM9" s="215"/>
      <c r="FMN9" s="215"/>
      <c r="FMO9" s="215"/>
      <c r="FMP9" s="215"/>
      <c r="FMQ9" s="215"/>
      <c r="FMR9" s="215"/>
      <c r="FMS9" s="215"/>
      <c r="FMT9" s="215"/>
      <c r="FMU9" s="215"/>
      <c r="FMV9" s="215"/>
      <c r="FMW9" s="215"/>
      <c r="FMX9" s="215"/>
      <c r="FMY9" s="215"/>
      <c r="FMZ9" s="215"/>
      <c r="FNA9" s="215"/>
      <c r="FNB9" s="215"/>
      <c r="FNC9" s="215"/>
      <c r="FND9" s="215"/>
      <c r="FNE9" s="215"/>
      <c r="FNF9" s="215"/>
      <c r="FNG9" s="215"/>
      <c r="FNH9" s="215"/>
      <c r="FNI9" s="215"/>
      <c r="FNJ9" s="215"/>
      <c r="FNK9" s="215"/>
      <c r="FNL9" s="215"/>
      <c r="FNM9" s="215"/>
      <c r="FNN9" s="215"/>
      <c r="FNO9" s="215"/>
      <c r="FNP9" s="215"/>
      <c r="FNQ9" s="215"/>
      <c r="FNR9" s="215"/>
      <c r="FNS9" s="215"/>
      <c r="FNT9" s="215"/>
      <c r="FNU9" s="215"/>
      <c r="FNV9" s="215"/>
      <c r="FNW9" s="215"/>
      <c r="FNX9" s="215"/>
      <c r="FNY9" s="215"/>
      <c r="FNZ9" s="215"/>
      <c r="FOA9" s="215"/>
      <c r="FOB9" s="215"/>
      <c r="FOC9" s="215"/>
      <c r="FOD9" s="215"/>
      <c r="FOE9" s="215"/>
      <c r="FOF9" s="215"/>
      <c r="FOG9" s="215"/>
      <c r="FOH9" s="215"/>
      <c r="FOI9" s="215"/>
      <c r="FOJ9" s="215"/>
      <c r="FOK9" s="215"/>
      <c r="FOL9" s="215"/>
      <c r="FOM9" s="215"/>
      <c r="FON9" s="215"/>
      <c r="FOO9" s="215"/>
      <c r="FOP9" s="215"/>
      <c r="FOQ9" s="215"/>
      <c r="FOR9" s="215"/>
      <c r="FOS9" s="215"/>
      <c r="FOT9" s="215"/>
      <c r="FOU9" s="215"/>
      <c r="FOV9" s="215"/>
      <c r="FOW9" s="215"/>
      <c r="FOX9" s="215"/>
      <c r="FOY9" s="215"/>
      <c r="FOZ9" s="215"/>
      <c r="FPA9" s="215"/>
      <c r="FPB9" s="215"/>
      <c r="FPC9" s="215"/>
      <c r="FPD9" s="215"/>
      <c r="FPE9" s="215"/>
      <c r="FPF9" s="215"/>
      <c r="FPG9" s="215"/>
      <c r="FPH9" s="215"/>
      <c r="FPI9" s="215"/>
      <c r="FPJ9" s="215"/>
      <c r="FPK9" s="215"/>
      <c r="FPL9" s="215"/>
      <c r="FPM9" s="215"/>
      <c r="FPN9" s="215"/>
      <c r="FPO9" s="215"/>
      <c r="FPP9" s="215"/>
      <c r="FPQ9" s="215"/>
      <c r="FPR9" s="215"/>
      <c r="FPS9" s="215"/>
      <c r="FPT9" s="215"/>
      <c r="FPU9" s="215"/>
      <c r="FPV9" s="215"/>
      <c r="FPW9" s="215"/>
      <c r="FPX9" s="215"/>
      <c r="FPY9" s="215"/>
      <c r="FPZ9" s="215"/>
      <c r="FQA9" s="215"/>
      <c r="FQB9" s="215"/>
      <c r="FQC9" s="215"/>
      <c r="FQD9" s="215"/>
      <c r="FQE9" s="215"/>
      <c r="FQF9" s="215"/>
      <c r="FQG9" s="215"/>
      <c r="FQH9" s="215"/>
      <c r="FQI9" s="215"/>
      <c r="FQJ9" s="215"/>
      <c r="FQK9" s="215"/>
      <c r="FQL9" s="215"/>
      <c r="FQM9" s="215"/>
      <c r="FQN9" s="215"/>
      <c r="FQO9" s="215"/>
      <c r="FQP9" s="215"/>
      <c r="FQQ9" s="215"/>
      <c r="FQR9" s="215"/>
      <c r="FQS9" s="215"/>
      <c r="FQT9" s="215"/>
      <c r="FQU9" s="215"/>
      <c r="FQV9" s="215"/>
      <c r="FQW9" s="215"/>
      <c r="FQX9" s="215"/>
      <c r="FQY9" s="215"/>
      <c r="FQZ9" s="215"/>
      <c r="FRA9" s="215"/>
      <c r="FRB9" s="215"/>
      <c r="FRC9" s="215"/>
      <c r="FRD9" s="215"/>
      <c r="FRE9" s="215"/>
      <c r="FRF9" s="215"/>
      <c r="FRG9" s="215"/>
      <c r="FRH9" s="215"/>
      <c r="FRI9" s="215"/>
      <c r="FRJ9" s="215"/>
      <c r="FRK9" s="215"/>
      <c r="FRL9" s="215"/>
      <c r="FRM9" s="215"/>
      <c r="FRN9" s="215"/>
      <c r="FRO9" s="215"/>
      <c r="FRP9" s="215"/>
      <c r="FRQ9" s="215"/>
      <c r="FRR9" s="215"/>
      <c r="FRS9" s="215"/>
      <c r="FRT9" s="215"/>
      <c r="FRU9" s="215"/>
      <c r="FRV9" s="215"/>
      <c r="FRW9" s="215"/>
      <c r="FRX9" s="215"/>
      <c r="FRY9" s="215"/>
      <c r="FRZ9" s="215"/>
      <c r="FSA9" s="215"/>
      <c r="FSB9" s="215"/>
      <c r="FSC9" s="215"/>
      <c r="FSD9" s="215"/>
      <c r="FSE9" s="215"/>
      <c r="FSF9" s="215"/>
      <c r="FSG9" s="215"/>
      <c r="FSH9" s="215"/>
      <c r="FSI9" s="215"/>
      <c r="FSJ9" s="215"/>
      <c r="FSK9" s="215"/>
      <c r="FSL9" s="215"/>
      <c r="FSM9" s="215"/>
      <c r="FSN9" s="215"/>
      <c r="FSO9" s="215"/>
      <c r="FSP9" s="215"/>
      <c r="FSQ9" s="215"/>
      <c r="FSR9" s="215"/>
      <c r="FSS9" s="215"/>
      <c r="FST9" s="215"/>
      <c r="FSU9" s="215"/>
      <c r="FSV9" s="215"/>
      <c r="FSW9" s="215"/>
      <c r="FSX9" s="215"/>
      <c r="FSY9" s="215"/>
      <c r="FSZ9" s="215"/>
      <c r="FTA9" s="215"/>
      <c r="FTB9" s="215"/>
      <c r="FTC9" s="215"/>
      <c r="FTD9" s="215"/>
      <c r="FTE9" s="215"/>
      <c r="FTF9" s="215"/>
      <c r="FTG9" s="215"/>
      <c r="FTH9" s="215"/>
      <c r="FTI9" s="215"/>
      <c r="FTJ9" s="215"/>
      <c r="FTK9" s="215"/>
      <c r="FTL9" s="215"/>
      <c r="FTM9" s="215"/>
      <c r="FTN9" s="215"/>
      <c r="FTO9" s="215"/>
      <c r="FTP9" s="215"/>
      <c r="FTQ9" s="215"/>
      <c r="FTR9" s="215"/>
      <c r="FTS9" s="215"/>
      <c r="FTT9" s="215"/>
      <c r="FTU9" s="215"/>
      <c r="FTV9" s="215"/>
      <c r="FTW9" s="215"/>
      <c r="FTX9" s="215"/>
      <c r="FTY9" s="215"/>
      <c r="FTZ9" s="215"/>
      <c r="FUA9" s="215"/>
      <c r="FUB9" s="215"/>
      <c r="FUC9" s="215"/>
      <c r="FUD9" s="215"/>
      <c r="FUE9" s="215"/>
      <c r="FUF9" s="215"/>
      <c r="FUG9" s="215"/>
      <c r="FUH9" s="215"/>
      <c r="FUI9" s="215"/>
      <c r="FUJ9" s="215"/>
      <c r="FUK9" s="215"/>
      <c r="FUL9" s="215"/>
      <c r="FUM9" s="215"/>
      <c r="FUN9" s="215"/>
      <c r="FUO9" s="215"/>
      <c r="FUP9" s="215"/>
      <c r="FUQ9" s="215"/>
      <c r="FUR9" s="215"/>
      <c r="FUS9" s="215"/>
      <c r="FUT9" s="215"/>
      <c r="FUU9" s="215"/>
      <c r="FUV9" s="215"/>
      <c r="FUW9" s="215"/>
      <c r="FUX9" s="215"/>
      <c r="FUY9" s="215"/>
      <c r="FUZ9" s="215"/>
      <c r="FVA9" s="215"/>
      <c r="FVB9" s="215"/>
      <c r="FVC9" s="215"/>
      <c r="FVD9" s="215"/>
      <c r="FVE9" s="215"/>
      <c r="FVF9" s="215"/>
      <c r="FVG9" s="215"/>
      <c r="FVH9" s="215"/>
      <c r="FVI9" s="215"/>
      <c r="FVJ9" s="215"/>
      <c r="FVK9" s="215"/>
      <c r="FVL9" s="215"/>
      <c r="FVM9" s="215"/>
      <c r="FVN9" s="215"/>
      <c r="FVO9" s="215"/>
      <c r="FVP9" s="215"/>
      <c r="FVQ9" s="215"/>
      <c r="FVR9" s="215"/>
      <c r="FVS9" s="215"/>
      <c r="FVT9" s="215"/>
      <c r="FVU9" s="215"/>
      <c r="FVV9" s="215"/>
      <c r="FVW9" s="215"/>
      <c r="FVX9" s="215"/>
      <c r="FVY9" s="215"/>
      <c r="FVZ9" s="215"/>
      <c r="FWA9" s="215"/>
      <c r="FWB9" s="215"/>
      <c r="FWC9" s="215"/>
      <c r="FWD9" s="215"/>
      <c r="FWE9" s="215"/>
      <c r="FWF9" s="215"/>
      <c r="FWG9" s="215"/>
      <c r="FWH9" s="215"/>
      <c r="FWI9" s="215"/>
      <c r="FWJ9" s="215"/>
      <c r="FWK9" s="215"/>
      <c r="FWL9" s="215"/>
      <c r="FWM9" s="215"/>
      <c r="FWN9" s="215"/>
      <c r="FWO9" s="215"/>
      <c r="FWP9" s="215"/>
      <c r="FWQ9" s="215"/>
      <c r="FWR9" s="215"/>
      <c r="FWS9" s="215"/>
      <c r="FWT9" s="215"/>
      <c r="FWU9" s="215"/>
      <c r="FWV9" s="215"/>
      <c r="FWW9" s="215"/>
      <c r="FWX9" s="215"/>
      <c r="FWY9" s="215"/>
      <c r="FWZ9" s="215"/>
      <c r="FXA9" s="215"/>
      <c r="FXB9" s="215"/>
      <c r="FXC9" s="215"/>
      <c r="FXD9" s="215"/>
      <c r="FXE9" s="215"/>
      <c r="FXF9" s="215"/>
      <c r="FXG9" s="215"/>
      <c r="FXH9" s="215"/>
      <c r="FXI9" s="215"/>
      <c r="FXJ9" s="215"/>
      <c r="FXK9" s="215"/>
      <c r="FXL9" s="215"/>
      <c r="FXM9" s="215"/>
      <c r="FXN9" s="215"/>
      <c r="FXO9" s="215"/>
      <c r="FXP9" s="215"/>
      <c r="FXQ9" s="215"/>
      <c r="FXR9" s="215"/>
      <c r="FXS9" s="215"/>
      <c r="FXT9" s="215"/>
      <c r="FXU9" s="215"/>
      <c r="FXV9" s="215"/>
      <c r="FXW9" s="215"/>
      <c r="FXX9" s="215"/>
      <c r="FXY9" s="215"/>
      <c r="FXZ9" s="215"/>
      <c r="FYA9" s="215"/>
      <c r="FYB9" s="215"/>
      <c r="FYC9" s="215"/>
      <c r="FYD9" s="215"/>
      <c r="FYE9" s="215"/>
      <c r="FYF9" s="215"/>
      <c r="FYG9" s="215"/>
      <c r="FYH9" s="215"/>
      <c r="FYI9" s="215"/>
      <c r="FYJ9" s="215"/>
      <c r="FYK9" s="215"/>
      <c r="FYL9" s="215"/>
      <c r="FYM9" s="215"/>
      <c r="FYN9" s="215"/>
      <c r="FYO9" s="215"/>
      <c r="FYP9" s="215"/>
      <c r="FYQ9" s="215"/>
      <c r="FYR9" s="215"/>
      <c r="FYS9" s="215"/>
      <c r="FYT9" s="215"/>
      <c r="FYU9" s="215"/>
      <c r="FYV9" s="215"/>
      <c r="FYW9" s="215"/>
      <c r="FYX9" s="215"/>
      <c r="FYY9" s="215"/>
      <c r="FYZ9" s="215"/>
      <c r="FZA9" s="215"/>
      <c r="FZB9" s="215"/>
      <c r="FZC9" s="215"/>
      <c r="FZD9" s="215"/>
      <c r="FZE9" s="215"/>
      <c r="FZF9" s="215"/>
      <c r="FZG9" s="215"/>
      <c r="FZH9" s="215"/>
      <c r="FZI9" s="215"/>
      <c r="FZJ9" s="215"/>
      <c r="FZK9" s="215"/>
      <c r="FZL9" s="215"/>
      <c r="FZM9" s="215"/>
      <c r="FZN9" s="215"/>
      <c r="FZO9" s="215"/>
      <c r="FZP9" s="215"/>
      <c r="FZQ9" s="215"/>
      <c r="FZR9" s="215"/>
      <c r="FZS9" s="215"/>
      <c r="FZT9" s="215"/>
      <c r="FZU9" s="215"/>
      <c r="FZV9" s="215"/>
      <c r="FZW9" s="215"/>
      <c r="FZX9" s="215"/>
      <c r="FZY9" s="215"/>
      <c r="FZZ9" s="215"/>
      <c r="GAA9" s="215"/>
      <c r="GAB9" s="215"/>
      <c r="GAC9" s="215"/>
      <c r="GAD9" s="215"/>
      <c r="GAE9" s="215"/>
      <c r="GAF9" s="215"/>
      <c r="GAG9" s="215"/>
      <c r="GAH9" s="215"/>
      <c r="GAI9" s="215"/>
      <c r="GAJ9" s="215"/>
      <c r="GAK9" s="215"/>
      <c r="GAL9" s="215"/>
      <c r="GAM9" s="215"/>
      <c r="GAN9" s="215"/>
      <c r="GAO9" s="215"/>
      <c r="GAP9" s="215"/>
      <c r="GAQ9" s="215"/>
      <c r="GAR9" s="215"/>
      <c r="GAS9" s="215"/>
      <c r="GAT9" s="215"/>
      <c r="GAU9" s="215"/>
      <c r="GAV9" s="215"/>
      <c r="GAW9" s="215"/>
      <c r="GAX9" s="215"/>
      <c r="GAY9" s="215"/>
      <c r="GAZ9" s="215"/>
      <c r="GBA9" s="215"/>
      <c r="GBB9" s="215"/>
      <c r="GBC9" s="215"/>
      <c r="GBD9" s="215"/>
      <c r="GBE9" s="215"/>
      <c r="GBF9" s="215"/>
      <c r="GBG9" s="215"/>
      <c r="GBH9" s="215"/>
      <c r="GBI9" s="215"/>
      <c r="GBJ9" s="215"/>
      <c r="GBK9" s="215"/>
      <c r="GBL9" s="215"/>
      <c r="GBM9" s="215"/>
      <c r="GBN9" s="215"/>
      <c r="GBO9" s="215"/>
      <c r="GBP9" s="215"/>
      <c r="GBQ9" s="215"/>
      <c r="GBR9" s="215"/>
      <c r="GBS9" s="215"/>
      <c r="GBT9" s="215"/>
      <c r="GBU9" s="215"/>
      <c r="GBV9" s="215"/>
      <c r="GBW9" s="215"/>
      <c r="GBX9" s="215"/>
      <c r="GBY9" s="215"/>
      <c r="GBZ9" s="215"/>
      <c r="GCA9" s="215"/>
      <c r="GCB9" s="215"/>
      <c r="GCC9" s="215"/>
      <c r="GCD9" s="215"/>
      <c r="GCE9" s="215"/>
      <c r="GCF9" s="215"/>
      <c r="GCG9" s="215"/>
      <c r="GCH9" s="215"/>
      <c r="GCI9" s="215"/>
      <c r="GCJ9" s="215"/>
      <c r="GCK9" s="215"/>
      <c r="GCL9" s="215"/>
      <c r="GCM9" s="215"/>
      <c r="GCN9" s="215"/>
      <c r="GCO9" s="215"/>
      <c r="GCP9" s="215"/>
      <c r="GCQ9" s="215"/>
      <c r="GCR9" s="215"/>
      <c r="GCS9" s="215"/>
      <c r="GCT9" s="215"/>
      <c r="GCU9" s="215"/>
      <c r="GCV9" s="215"/>
      <c r="GCW9" s="215"/>
      <c r="GCX9" s="215"/>
      <c r="GCY9" s="215"/>
      <c r="GCZ9" s="215"/>
      <c r="GDA9" s="215"/>
      <c r="GDB9" s="215"/>
      <c r="GDC9" s="215"/>
      <c r="GDD9" s="215"/>
      <c r="GDE9" s="215"/>
      <c r="GDF9" s="215"/>
      <c r="GDG9" s="215"/>
      <c r="GDH9" s="215"/>
      <c r="GDI9" s="215"/>
      <c r="GDJ9" s="215"/>
      <c r="GDK9" s="215"/>
      <c r="GDL9" s="215"/>
      <c r="GDM9" s="215"/>
      <c r="GDN9" s="215"/>
      <c r="GDO9" s="215"/>
      <c r="GDP9" s="215"/>
      <c r="GDQ9" s="215"/>
      <c r="GDR9" s="215"/>
      <c r="GDS9" s="215"/>
      <c r="GDT9" s="215"/>
      <c r="GDU9" s="215"/>
      <c r="GDV9" s="215"/>
      <c r="GDW9" s="215"/>
      <c r="GDX9" s="215"/>
      <c r="GDY9" s="215"/>
      <c r="GDZ9" s="215"/>
      <c r="GEA9" s="215"/>
      <c r="GEB9" s="215"/>
      <c r="GEC9" s="215"/>
      <c r="GED9" s="215"/>
      <c r="GEE9" s="215"/>
      <c r="GEF9" s="215"/>
      <c r="GEG9" s="215"/>
      <c r="GEH9" s="215"/>
      <c r="GEI9" s="215"/>
      <c r="GEJ9" s="215"/>
      <c r="GEK9" s="215"/>
      <c r="GEL9" s="215"/>
      <c r="GEM9" s="215"/>
      <c r="GEN9" s="215"/>
      <c r="GEO9" s="215"/>
      <c r="GEP9" s="215"/>
      <c r="GEQ9" s="215"/>
      <c r="GER9" s="215"/>
      <c r="GES9" s="215"/>
      <c r="GET9" s="215"/>
      <c r="GEU9" s="215"/>
      <c r="GEV9" s="215"/>
      <c r="GEW9" s="215"/>
      <c r="GEX9" s="215"/>
      <c r="GEY9" s="215"/>
      <c r="GEZ9" s="215"/>
      <c r="GFA9" s="215"/>
      <c r="GFB9" s="215"/>
      <c r="GFC9" s="215"/>
      <c r="GFD9" s="215"/>
      <c r="GFE9" s="215"/>
      <c r="GFF9" s="215"/>
      <c r="GFG9" s="215"/>
      <c r="GFH9" s="215"/>
      <c r="GFI9" s="215"/>
      <c r="GFJ9" s="215"/>
      <c r="GFK9" s="215"/>
      <c r="GFL9" s="215"/>
      <c r="GFM9" s="215"/>
      <c r="GFN9" s="215"/>
      <c r="GFO9" s="215"/>
      <c r="GFP9" s="215"/>
      <c r="GFQ9" s="215"/>
      <c r="GFR9" s="215"/>
      <c r="GFS9" s="215"/>
      <c r="GFT9" s="215"/>
      <c r="GFU9" s="215"/>
      <c r="GFV9" s="215"/>
      <c r="GFW9" s="215"/>
      <c r="GFX9" s="215"/>
      <c r="GFY9" s="215"/>
      <c r="GFZ9" s="215"/>
      <c r="GGA9" s="215"/>
      <c r="GGB9" s="215"/>
      <c r="GGC9" s="215"/>
      <c r="GGD9" s="215"/>
      <c r="GGE9" s="215"/>
      <c r="GGF9" s="215"/>
      <c r="GGG9" s="215"/>
      <c r="GGH9" s="215"/>
      <c r="GGI9" s="215"/>
      <c r="GGJ9" s="215"/>
      <c r="GGK9" s="215"/>
      <c r="GGL9" s="215"/>
      <c r="GGM9" s="215"/>
      <c r="GGN9" s="215"/>
      <c r="GGO9" s="215"/>
      <c r="GGP9" s="215"/>
      <c r="GGQ9" s="215"/>
      <c r="GGR9" s="215"/>
      <c r="GGS9" s="215"/>
      <c r="GGT9" s="215"/>
      <c r="GGU9" s="215"/>
      <c r="GGV9" s="215"/>
      <c r="GGW9" s="215"/>
      <c r="GGX9" s="215"/>
      <c r="GGY9" s="215"/>
      <c r="GGZ9" s="215"/>
      <c r="GHA9" s="215"/>
      <c r="GHB9" s="215"/>
      <c r="GHC9" s="215"/>
      <c r="GHD9" s="215"/>
      <c r="GHE9" s="215"/>
      <c r="GHF9" s="215"/>
      <c r="GHG9" s="215"/>
      <c r="GHH9" s="215"/>
      <c r="GHI9" s="215"/>
      <c r="GHJ9" s="215"/>
      <c r="GHK9" s="215"/>
      <c r="GHL9" s="215"/>
      <c r="GHM9" s="215"/>
      <c r="GHN9" s="215"/>
      <c r="GHO9" s="215"/>
      <c r="GHP9" s="215"/>
      <c r="GHQ9" s="215"/>
      <c r="GHR9" s="215"/>
      <c r="GHS9" s="215"/>
      <c r="GHT9" s="215"/>
      <c r="GHU9" s="215"/>
      <c r="GHV9" s="215"/>
      <c r="GHW9" s="215"/>
      <c r="GHX9" s="215"/>
      <c r="GHY9" s="215"/>
      <c r="GHZ9" s="215"/>
      <c r="GIA9" s="215"/>
      <c r="GIB9" s="215"/>
      <c r="GIC9" s="215"/>
      <c r="GID9" s="215"/>
      <c r="GIE9" s="215"/>
      <c r="GIF9" s="215"/>
      <c r="GIG9" s="215"/>
      <c r="GIH9" s="215"/>
      <c r="GII9" s="215"/>
      <c r="GIJ9" s="215"/>
      <c r="GIK9" s="215"/>
      <c r="GIL9" s="215"/>
      <c r="GIM9" s="215"/>
      <c r="GIN9" s="215"/>
      <c r="GIO9" s="215"/>
      <c r="GIP9" s="215"/>
      <c r="GIQ9" s="215"/>
      <c r="GIR9" s="215"/>
      <c r="GIS9" s="215"/>
      <c r="GIT9" s="215"/>
      <c r="GIU9" s="215"/>
      <c r="GIV9" s="215"/>
      <c r="GIW9" s="215"/>
      <c r="GIX9" s="215"/>
      <c r="GIY9" s="215"/>
      <c r="GIZ9" s="215"/>
      <c r="GJA9" s="215"/>
      <c r="GJB9" s="215"/>
      <c r="GJC9" s="215"/>
      <c r="GJD9" s="215"/>
      <c r="GJE9" s="215"/>
      <c r="GJF9" s="215"/>
      <c r="GJG9" s="215"/>
      <c r="GJH9" s="215"/>
      <c r="GJI9" s="215"/>
      <c r="GJJ9" s="215"/>
      <c r="GJK9" s="215"/>
      <c r="GJL9" s="215"/>
      <c r="GJM9" s="215"/>
      <c r="GJN9" s="215"/>
      <c r="GJO9" s="215"/>
      <c r="GJP9" s="215"/>
      <c r="GJQ9" s="215"/>
      <c r="GJR9" s="215"/>
      <c r="GJS9" s="215"/>
      <c r="GJT9" s="215"/>
      <c r="GJU9" s="215"/>
      <c r="GJV9" s="215"/>
      <c r="GJW9" s="215"/>
      <c r="GJX9" s="215"/>
      <c r="GJY9" s="215"/>
      <c r="GJZ9" s="215"/>
      <c r="GKA9" s="215"/>
      <c r="GKB9" s="215"/>
      <c r="GKC9" s="215"/>
      <c r="GKD9" s="215"/>
      <c r="GKE9" s="215"/>
      <c r="GKF9" s="215"/>
      <c r="GKG9" s="215"/>
      <c r="GKH9" s="215"/>
      <c r="GKI9" s="215"/>
      <c r="GKJ9" s="215"/>
      <c r="GKK9" s="215"/>
      <c r="GKL9" s="215"/>
      <c r="GKM9" s="215"/>
      <c r="GKN9" s="215"/>
      <c r="GKO9" s="215"/>
      <c r="GKP9" s="215"/>
      <c r="GKQ9" s="215"/>
      <c r="GKR9" s="215"/>
      <c r="GKS9" s="215"/>
      <c r="GKT9" s="215"/>
      <c r="GKU9" s="215"/>
      <c r="GKV9" s="215"/>
      <c r="GKW9" s="215"/>
      <c r="GKX9" s="215"/>
      <c r="GKY9" s="215"/>
      <c r="GKZ9" s="215"/>
      <c r="GLA9" s="215"/>
      <c r="GLB9" s="215"/>
      <c r="GLC9" s="215"/>
      <c r="GLD9" s="215"/>
      <c r="GLE9" s="215"/>
      <c r="GLF9" s="215"/>
      <c r="GLG9" s="215"/>
      <c r="GLH9" s="215"/>
      <c r="GLI9" s="215"/>
      <c r="GLJ9" s="215"/>
      <c r="GLK9" s="215"/>
      <c r="GLL9" s="215"/>
      <c r="GLM9" s="215"/>
      <c r="GLN9" s="215"/>
      <c r="GLO9" s="215"/>
      <c r="GLP9" s="215"/>
      <c r="GLQ9" s="215"/>
      <c r="GLR9" s="215"/>
      <c r="GLS9" s="215"/>
      <c r="GLT9" s="215"/>
      <c r="GLU9" s="215"/>
      <c r="GLV9" s="215"/>
      <c r="GLW9" s="215"/>
      <c r="GLX9" s="215"/>
      <c r="GLY9" s="215"/>
      <c r="GLZ9" s="215"/>
      <c r="GMA9" s="215"/>
      <c r="GMB9" s="215"/>
      <c r="GMC9" s="215"/>
      <c r="GMD9" s="215"/>
      <c r="GME9" s="215"/>
      <c r="GMF9" s="215"/>
      <c r="GMG9" s="215"/>
      <c r="GMH9" s="215"/>
      <c r="GMI9" s="215"/>
      <c r="GMJ9" s="215"/>
      <c r="GMK9" s="215"/>
      <c r="GML9" s="215"/>
      <c r="GMM9" s="215"/>
      <c r="GMN9" s="215"/>
      <c r="GMO9" s="215"/>
      <c r="GMP9" s="215"/>
      <c r="GMQ9" s="215"/>
      <c r="GMR9" s="215"/>
      <c r="GMS9" s="215"/>
      <c r="GMT9" s="215"/>
      <c r="GMU9" s="215"/>
      <c r="GMV9" s="215"/>
      <c r="GMW9" s="215"/>
      <c r="GMX9" s="215"/>
      <c r="GMY9" s="215"/>
      <c r="GMZ9" s="215"/>
      <c r="GNA9" s="215"/>
      <c r="GNB9" s="215"/>
      <c r="GNC9" s="215"/>
      <c r="GND9" s="215"/>
      <c r="GNE9" s="215"/>
      <c r="GNF9" s="215"/>
      <c r="GNG9" s="215"/>
      <c r="GNH9" s="215"/>
      <c r="GNI9" s="215"/>
      <c r="GNJ9" s="215"/>
      <c r="GNK9" s="215"/>
      <c r="GNL9" s="215"/>
      <c r="GNM9" s="215"/>
      <c r="GNN9" s="215"/>
      <c r="GNO9" s="215"/>
      <c r="GNP9" s="215"/>
      <c r="GNQ9" s="215"/>
      <c r="GNR9" s="215"/>
      <c r="GNS9" s="215"/>
      <c r="GNT9" s="215"/>
      <c r="GNU9" s="215"/>
      <c r="GNV9" s="215"/>
      <c r="GNW9" s="215"/>
      <c r="GNX9" s="215"/>
      <c r="GNY9" s="215"/>
      <c r="GNZ9" s="215"/>
      <c r="GOA9" s="215"/>
      <c r="GOB9" s="215"/>
      <c r="GOC9" s="215"/>
      <c r="GOD9" s="215"/>
      <c r="GOE9" s="215"/>
      <c r="GOF9" s="215"/>
      <c r="GOG9" s="215"/>
      <c r="GOH9" s="215"/>
      <c r="GOI9" s="215"/>
      <c r="GOJ9" s="215"/>
      <c r="GOK9" s="215"/>
      <c r="GOL9" s="215"/>
      <c r="GOM9" s="215"/>
      <c r="GON9" s="215"/>
      <c r="GOO9" s="215"/>
      <c r="GOP9" s="215"/>
      <c r="GOQ9" s="215"/>
      <c r="GOR9" s="215"/>
      <c r="GOS9" s="215"/>
      <c r="GOT9" s="215"/>
      <c r="GOU9" s="215"/>
      <c r="GOV9" s="215"/>
      <c r="GOW9" s="215"/>
      <c r="GOX9" s="215"/>
      <c r="GOY9" s="215"/>
      <c r="GOZ9" s="215"/>
      <c r="GPA9" s="215"/>
      <c r="GPB9" s="215"/>
      <c r="GPC9" s="215"/>
      <c r="GPD9" s="215"/>
      <c r="GPE9" s="215"/>
      <c r="GPF9" s="215"/>
      <c r="GPG9" s="215"/>
      <c r="GPH9" s="215"/>
      <c r="GPI9" s="215"/>
      <c r="GPJ9" s="215"/>
      <c r="GPK9" s="215"/>
      <c r="GPL9" s="215"/>
      <c r="GPM9" s="215"/>
      <c r="GPN9" s="215"/>
      <c r="GPO9" s="215"/>
      <c r="GPP9" s="215"/>
      <c r="GPQ9" s="215"/>
      <c r="GPR9" s="215"/>
      <c r="GPS9" s="215"/>
      <c r="GPT9" s="215"/>
      <c r="GPU9" s="215"/>
      <c r="GPV9" s="215"/>
      <c r="GPW9" s="215"/>
      <c r="GPX9" s="215"/>
      <c r="GPY9" s="215"/>
      <c r="GPZ9" s="215"/>
      <c r="GQA9" s="215"/>
      <c r="GQB9" s="215"/>
      <c r="GQC9" s="215"/>
      <c r="GQD9" s="215"/>
      <c r="GQE9" s="215"/>
      <c r="GQF9" s="215"/>
      <c r="GQG9" s="215"/>
      <c r="GQH9" s="215"/>
      <c r="GQI9" s="215"/>
      <c r="GQJ9" s="215"/>
      <c r="GQK9" s="215"/>
      <c r="GQL9" s="215"/>
      <c r="GQM9" s="215"/>
      <c r="GQN9" s="215"/>
      <c r="GQO9" s="215"/>
      <c r="GQP9" s="215"/>
      <c r="GQQ9" s="215"/>
      <c r="GQR9" s="215"/>
      <c r="GQS9" s="215"/>
      <c r="GQT9" s="215"/>
      <c r="GQU9" s="215"/>
      <c r="GQV9" s="215"/>
      <c r="GQW9" s="215"/>
      <c r="GQX9" s="215"/>
      <c r="GQY9" s="215"/>
      <c r="GQZ9" s="215"/>
      <c r="GRA9" s="215"/>
      <c r="GRB9" s="215"/>
      <c r="GRC9" s="215"/>
      <c r="GRD9" s="215"/>
      <c r="GRE9" s="215"/>
      <c r="GRF9" s="215"/>
      <c r="GRG9" s="215"/>
      <c r="GRH9" s="215"/>
      <c r="GRI9" s="215"/>
      <c r="GRJ9" s="215"/>
      <c r="GRK9" s="215"/>
      <c r="GRL9" s="215"/>
      <c r="GRM9" s="215"/>
      <c r="GRN9" s="215"/>
      <c r="GRO9" s="215"/>
      <c r="GRP9" s="215"/>
      <c r="GRQ9" s="215"/>
      <c r="GRR9" s="215"/>
      <c r="GRS9" s="215"/>
      <c r="GRT9" s="215"/>
      <c r="GRU9" s="215"/>
      <c r="GRV9" s="215"/>
      <c r="GRW9" s="215"/>
      <c r="GRX9" s="215"/>
      <c r="GRY9" s="215"/>
      <c r="GRZ9" s="215"/>
      <c r="GSA9" s="215"/>
      <c r="GSB9" s="215"/>
      <c r="GSC9" s="215"/>
      <c r="GSD9" s="215"/>
      <c r="GSE9" s="215"/>
      <c r="GSF9" s="215"/>
      <c r="GSG9" s="215"/>
      <c r="GSH9" s="215"/>
      <c r="GSI9" s="215"/>
      <c r="GSJ9" s="215"/>
      <c r="GSK9" s="215"/>
      <c r="GSL9" s="215"/>
      <c r="GSM9" s="215"/>
      <c r="GSN9" s="215"/>
      <c r="GSO9" s="215"/>
      <c r="GSP9" s="215"/>
      <c r="GSQ9" s="215"/>
      <c r="GSR9" s="215"/>
      <c r="GSS9" s="215"/>
      <c r="GST9" s="215"/>
      <c r="GSU9" s="215"/>
      <c r="GSV9" s="215"/>
      <c r="GSW9" s="215"/>
      <c r="GSX9" s="215"/>
      <c r="GSY9" s="215"/>
      <c r="GSZ9" s="215"/>
      <c r="GTA9" s="215"/>
      <c r="GTB9" s="215"/>
      <c r="GTC9" s="215"/>
      <c r="GTD9" s="215"/>
      <c r="GTE9" s="215"/>
      <c r="GTF9" s="215"/>
      <c r="GTG9" s="215"/>
      <c r="GTH9" s="215"/>
      <c r="GTI9" s="215"/>
      <c r="GTJ9" s="215"/>
      <c r="GTK9" s="215"/>
      <c r="GTL9" s="215"/>
      <c r="GTM9" s="215"/>
      <c r="GTN9" s="215"/>
      <c r="GTO9" s="215"/>
      <c r="GTP9" s="215"/>
      <c r="GTQ9" s="215"/>
      <c r="GTR9" s="215"/>
      <c r="GTS9" s="215"/>
      <c r="GTT9" s="215"/>
      <c r="GTU9" s="215"/>
      <c r="GTV9" s="215"/>
      <c r="GTW9" s="215"/>
      <c r="GTX9" s="215"/>
      <c r="GTY9" s="215"/>
      <c r="GTZ9" s="215"/>
      <c r="GUA9" s="215"/>
      <c r="GUB9" s="215"/>
      <c r="GUC9" s="215"/>
      <c r="GUD9" s="215"/>
      <c r="GUE9" s="215"/>
      <c r="GUF9" s="215"/>
      <c r="GUG9" s="215"/>
      <c r="GUH9" s="215"/>
      <c r="GUI9" s="215"/>
      <c r="GUJ9" s="215"/>
      <c r="GUK9" s="215"/>
      <c r="GUL9" s="215"/>
      <c r="GUM9" s="215"/>
      <c r="GUN9" s="215"/>
      <c r="GUO9" s="215"/>
      <c r="GUP9" s="215"/>
      <c r="GUQ9" s="215"/>
      <c r="GUR9" s="215"/>
      <c r="GUS9" s="215"/>
      <c r="GUT9" s="215"/>
      <c r="GUU9" s="215"/>
      <c r="GUV9" s="215"/>
      <c r="GUW9" s="215"/>
      <c r="GUX9" s="215"/>
      <c r="GUY9" s="215"/>
      <c r="GUZ9" s="215"/>
      <c r="GVA9" s="215"/>
      <c r="GVB9" s="215"/>
      <c r="GVC9" s="215"/>
      <c r="GVD9" s="215"/>
      <c r="GVE9" s="215"/>
      <c r="GVF9" s="215"/>
      <c r="GVG9" s="215"/>
      <c r="GVH9" s="215"/>
      <c r="GVI9" s="215"/>
      <c r="GVJ9" s="215"/>
      <c r="GVK9" s="215"/>
      <c r="GVL9" s="215"/>
      <c r="GVM9" s="215"/>
      <c r="GVN9" s="215"/>
      <c r="GVO9" s="215"/>
      <c r="GVP9" s="215"/>
      <c r="GVQ9" s="215"/>
      <c r="GVR9" s="215"/>
      <c r="GVS9" s="215"/>
      <c r="GVT9" s="215"/>
      <c r="GVU9" s="215"/>
      <c r="GVV9" s="215"/>
      <c r="GVW9" s="215"/>
      <c r="GVX9" s="215"/>
      <c r="GVY9" s="215"/>
      <c r="GVZ9" s="215"/>
      <c r="GWA9" s="215"/>
      <c r="GWB9" s="215"/>
      <c r="GWC9" s="215"/>
      <c r="GWD9" s="215"/>
      <c r="GWE9" s="215"/>
      <c r="GWF9" s="215"/>
      <c r="GWG9" s="215"/>
      <c r="GWH9" s="215"/>
      <c r="GWI9" s="215"/>
      <c r="GWJ9" s="215"/>
      <c r="GWK9" s="215"/>
      <c r="GWL9" s="215"/>
      <c r="GWM9" s="215"/>
      <c r="GWN9" s="215"/>
      <c r="GWO9" s="215"/>
      <c r="GWP9" s="215"/>
      <c r="GWQ9" s="215"/>
      <c r="GWR9" s="215"/>
      <c r="GWS9" s="215"/>
      <c r="GWT9" s="215"/>
      <c r="GWU9" s="215"/>
      <c r="GWV9" s="215"/>
      <c r="GWW9" s="215"/>
      <c r="GWX9" s="215"/>
      <c r="GWY9" s="215"/>
      <c r="GWZ9" s="215"/>
      <c r="GXA9" s="215"/>
      <c r="GXB9" s="215"/>
      <c r="GXC9" s="215"/>
      <c r="GXD9" s="215"/>
      <c r="GXE9" s="215"/>
      <c r="GXF9" s="215"/>
      <c r="GXG9" s="215"/>
      <c r="GXH9" s="215"/>
      <c r="GXI9" s="215"/>
      <c r="GXJ9" s="215"/>
      <c r="GXK9" s="215"/>
      <c r="GXL9" s="215"/>
      <c r="GXM9" s="215"/>
      <c r="GXN9" s="215"/>
      <c r="GXO9" s="215"/>
      <c r="GXP9" s="215"/>
      <c r="GXQ9" s="215"/>
      <c r="GXR9" s="215"/>
      <c r="GXS9" s="215"/>
      <c r="GXT9" s="215"/>
      <c r="GXU9" s="215"/>
      <c r="GXV9" s="215"/>
      <c r="GXW9" s="215"/>
      <c r="GXX9" s="215"/>
      <c r="GXY9" s="215"/>
      <c r="GXZ9" s="215"/>
      <c r="GYA9" s="215"/>
      <c r="GYB9" s="215"/>
      <c r="GYC9" s="215"/>
      <c r="GYD9" s="215"/>
      <c r="GYE9" s="215"/>
      <c r="GYF9" s="215"/>
      <c r="GYG9" s="215"/>
      <c r="GYH9" s="215"/>
      <c r="GYI9" s="215"/>
      <c r="GYJ9" s="215"/>
      <c r="GYK9" s="215"/>
      <c r="GYL9" s="215"/>
      <c r="GYM9" s="215"/>
      <c r="GYN9" s="215"/>
      <c r="GYO9" s="215"/>
      <c r="GYP9" s="215"/>
      <c r="GYQ9" s="215"/>
      <c r="GYR9" s="215"/>
      <c r="GYS9" s="215"/>
      <c r="GYT9" s="215"/>
      <c r="GYU9" s="215"/>
      <c r="GYV9" s="215"/>
      <c r="GYW9" s="215"/>
      <c r="GYX9" s="215"/>
      <c r="GYY9" s="215"/>
      <c r="GYZ9" s="215"/>
      <c r="GZA9" s="215"/>
      <c r="GZB9" s="215"/>
      <c r="GZC9" s="215"/>
      <c r="GZD9" s="215"/>
      <c r="GZE9" s="215"/>
      <c r="GZF9" s="215"/>
      <c r="GZG9" s="215"/>
      <c r="GZH9" s="215"/>
      <c r="GZI9" s="215"/>
      <c r="GZJ9" s="215"/>
      <c r="GZK9" s="215"/>
      <c r="GZL9" s="215"/>
      <c r="GZM9" s="215"/>
      <c r="GZN9" s="215"/>
      <c r="GZO9" s="215"/>
      <c r="GZP9" s="215"/>
      <c r="GZQ9" s="215"/>
      <c r="GZR9" s="215"/>
      <c r="GZS9" s="215"/>
      <c r="GZT9" s="215"/>
      <c r="GZU9" s="215"/>
      <c r="GZV9" s="215"/>
      <c r="GZW9" s="215"/>
      <c r="GZX9" s="215"/>
      <c r="GZY9" s="215"/>
      <c r="GZZ9" s="215"/>
      <c r="HAA9" s="215"/>
      <c r="HAB9" s="215"/>
      <c r="HAC9" s="215"/>
      <c r="HAD9" s="215"/>
      <c r="HAE9" s="215"/>
      <c r="HAF9" s="215"/>
      <c r="HAG9" s="215"/>
      <c r="HAH9" s="215"/>
      <c r="HAI9" s="215"/>
      <c r="HAJ9" s="215"/>
      <c r="HAK9" s="215"/>
      <c r="HAL9" s="215"/>
      <c r="HAM9" s="215"/>
      <c r="HAN9" s="215"/>
      <c r="HAO9" s="215"/>
      <c r="HAP9" s="215"/>
      <c r="HAQ9" s="215"/>
      <c r="HAR9" s="215"/>
      <c r="HAS9" s="215"/>
      <c r="HAT9" s="215"/>
      <c r="HAU9" s="215"/>
      <c r="HAV9" s="215"/>
      <c r="HAW9" s="215"/>
      <c r="HAX9" s="215"/>
      <c r="HAY9" s="215"/>
      <c r="HAZ9" s="215"/>
      <c r="HBA9" s="215"/>
      <c r="HBB9" s="215"/>
      <c r="HBC9" s="215"/>
      <c r="HBD9" s="215"/>
      <c r="HBE9" s="215"/>
      <c r="HBF9" s="215"/>
      <c r="HBG9" s="215"/>
      <c r="HBH9" s="215"/>
      <c r="HBI9" s="215"/>
      <c r="HBJ9" s="215"/>
      <c r="HBK9" s="215"/>
      <c r="HBL9" s="215"/>
      <c r="HBM9" s="215"/>
      <c r="HBN9" s="215"/>
      <c r="HBO9" s="215"/>
      <c r="HBP9" s="215"/>
      <c r="HBQ9" s="215"/>
      <c r="HBR9" s="215"/>
      <c r="HBS9" s="215"/>
      <c r="HBT9" s="215"/>
      <c r="HBU9" s="215"/>
      <c r="HBV9" s="215"/>
      <c r="HBW9" s="215"/>
      <c r="HBX9" s="215"/>
      <c r="HBY9" s="215"/>
      <c r="HBZ9" s="215"/>
      <c r="HCA9" s="215"/>
      <c r="HCB9" s="215"/>
      <c r="HCC9" s="215"/>
      <c r="HCD9" s="215"/>
      <c r="HCE9" s="215"/>
      <c r="HCF9" s="215"/>
      <c r="HCG9" s="215"/>
      <c r="HCH9" s="215"/>
      <c r="HCI9" s="215"/>
      <c r="HCJ9" s="215"/>
      <c r="HCK9" s="215"/>
      <c r="HCL9" s="215"/>
      <c r="HCM9" s="215"/>
      <c r="HCN9" s="215"/>
      <c r="HCO9" s="215"/>
      <c r="HCP9" s="215"/>
      <c r="HCQ9" s="215"/>
      <c r="HCR9" s="215"/>
      <c r="HCS9" s="215"/>
      <c r="HCT9" s="215"/>
      <c r="HCU9" s="215"/>
      <c r="HCV9" s="215"/>
      <c r="HCW9" s="215"/>
      <c r="HCX9" s="215"/>
      <c r="HCY9" s="215"/>
      <c r="HCZ9" s="215"/>
      <c r="HDA9" s="215"/>
      <c r="HDB9" s="215"/>
      <c r="HDC9" s="215"/>
      <c r="HDD9" s="215"/>
      <c r="HDE9" s="215"/>
      <c r="HDF9" s="215"/>
      <c r="HDG9" s="215"/>
      <c r="HDH9" s="215"/>
      <c r="HDI9" s="215"/>
      <c r="HDJ9" s="215"/>
      <c r="HDK9" s="215"/>
      <c r="HDL9" s="215"/>
      <c r="HDM9" s="215"/>
      <c r="HDN9" s="215"/>
      <c r="HDO9" s="215"/>
      <c r="HDP9" s="215"/>
      <c r="HDQ9" s="215"/>
      <c r="HDR9" s="215"/>
      <c r="HDS9" s="215"/>
      <c r="HDT9" s="215"/>
      <c r="HDU9" s="215"/>
      <c r="HDV9" s="215"/>
      <c r="HDW9" s="215"/>
      <c r="HDX9" s="215"/>
      <c r="HDY9" s="215"/>
      <c r="HDZ9" s="215"/>
      <c r="HEA9" s="215"/>
      <c r="HEB9" s="215"/>
      <c r="HEC9" s="215"/>
      <c r="HED9" s="215"/>
      <c r="HEE9" s="215"/>
      <c r="HEF9" s="215"/>
      <c r="HEG9" s="215"/>
      <c r="HEH9" s="215"/>
      <c r="HEI9" s="215"/>
      <c r="HEJ9" s="215"/>
      <c r="HEK9" s="215"/>
      <c r="HEL9" s="215"/>
      <c r="HEM9" s="215"/>
      <c r="HEN9" s="215"/>
      <c r="HEO9" s="215"/>
      <c r="HEP9" s="215"/>
      <c r="HEQ9" s="215"/>
      <c r="HER9" s="215"/>
      <c r="HES9" s="215"/>
      <c r="HET9" s="215"/>
      <c r="HEU9" s="215"/>
      <c r="HEV9" s="215"/>
      <c r="HEW9" s="215"/>
      <c r="HEX9" s="215"/>
      <c r="HEY9" s="215"/>
      <c r="HEZ9" s="215"/>
      <c r="HFA9" s="215"/>
      <c r="HFB9" s="215"/>
      <c r="HFC9" s="215"/>
      <c r="HFD9" s="215"/>
      <c r="HFE9" s="215"/>
      <c r="HFF9" s="215"/>
      <c r="HFG9" s="215"/>
      <c r="HFH9" s="215"/>
      <c r="HFI9" s="215"/>
      <c r="HFJ9" s="215"/>
      <c r="HFK9" s="215"/>
      <c r="HFL9" s="215"/>
      <c r="HFM9" s="215"/>
      <c r="HFN9" s="215"/>
      <c r="HFO9" s="215"/>
      <c r="HFP9" s="215"/>
      <c r="HFQ9" s="215"/>
      <c r="HFR9" s="215"/>
      <c r="HFS9" s="215"/>
      <c r="HFT9" s="215"/>
      <c r="HFU9" s="215"/>
      <c r="HFV9" s="215"/>
      <c r="HFW9" s="215"/>
      <c r="HFX9" s="215"/>
      <c r="HFY9" s="215"/>
      <c r="HFZ9" s="215"/>
      <c r="HGA9" s="215"/>
      <c r="HGB9" s="215"/>
      <c r="HGC9" s="215"/>
      <c r="HGD9" s="215"/>
      <c r="HGE9" s="215"/>
      <c r="HGF9" s="215"/>
      <c r="HGG9" s="215"/>
      <c r="HGH9" s="215"/>
      <c r="HGI9" s="215"/>
      <c r="HGJ9" s="215"/>
      <c r="HGK9" s="215"/>
      <c r="HGL9" s="215"/>
      <c r="HGM9" s="215"/>
      <c r="HGN9" s="215"/>
      <c r="HGO9" s="215"/>
      <c r="HGP9" s="215"/>
      <c r="HGQ9" s="215"/>
      <c r="HGR9" s="215"/>
      <c r="HGS9" s="215"/>
      <c r="HGT9" s="215"/>
      <c r="HGU9" s="215"/>
      <c r="HGV9" s="215"/>
      <c r="HGW9" s="215"/>
      <c r="HGX9" s="215"/>
      <c r="HGY9" s="215"/>
      <c r="HGZ9" s="215"/>
      <c r="HHA9" s="215"/>
      <c r="HHB9" s="215"/>
      <c r="HHC9" s="215"/>
      <c r="HHD9" s="215"/>
      <c r="HHE9" s="215"/>
      <c r="HHF9" s="215"/>
      <c r="HHG9" s="215"/>
      <c r="HHH9" s="215"/>
      <c r="HHI9" s="215"/>
      <c r="HHJ9" s="215"/>
      <c r="HHK9" s="215"/>
      <c r="HHL9" s="215"/>
      <c r="HHM9" s="215"/>
      <c r="HHN9" s="215"/>
      <c r="HHO9" s="215"/>
      <c r="HHP9" s="215"/>
      <c r="HHQ9" s="215"/>
      <c r="HHR9" s="215"/>
      <c r="HHS9" s="215"/>
      <c r="HHT9" s="215"/>
      <c r="HHU9" s="215"/>
      <c r="HHV9" s="215"/>
      <c r="HHW9" s="215"/>
      <c r="HHX9" s="215"/>
      <c r="HHY9" s="215"/>
      <c r="HHZ9" s="215"/>
      <c r="HIA9" s="215"/>
      <c r="HIB9" s="215"/>
      <c r="HIC9" s="215"/>
      <c r="HID9" s="215"/>
      <c r="HIE9" s="215"/>
      <c r="HIF9" s="215"/>
      <c r="HIG9" s="215"/>
      <c r="HIH9" s="215"/>
      <c r="HII9" s="215"/>
      <c r="HIJ9" s="215"/>
      <c r="HIK9" s="215"/>
      <c r="HIL9" s="215"/>
      <c r="HIM9" s="215"/>
      <c r="HIN9" s="215"/>
      <c r="HIO9" s="215"/>
      <c r="HIP9" s="215"/>
      <c r="HIQ9" s="215"/>
      <c r="HIR9" s="215"/>
      <c r="HIS9" s="215"/>
      <c r="HIT9" s="215"/>
      <c r="HIU9" s="215"/>
      <c r="HIV9" s="215"/>
      <c r="HIW9" s="215"/>
      <c r="HIX9" s="215"/>
      <c r="HIY9" s="215"/>
      <c r="HIZ9" s="215"/>
      <c r="HJA9" s="215"/>
      <c r="HJB9" s="215"/>
      <c r="HJC9" s="215"/>
      <c r="HJD9" s="215"/>
      <c r="HJE9" s="215"/>
      <c r="HJF9" s="215"/>
      <c r="HJG9" s="215"/>
      <c r="HJH9" s="215"/>
      <c r="HJI9" s="215"/>
      <c r="HJJ9" s="215"/>
      <c r="HJK9" s="215"/>
      <c r="HJL9" s="215"/>
      <c r="HJM9" s="215"/>
      <c r="HJN9" s="215"/>
      <c r="HJO9" s="215"/>
      <c r="HJP9" s="215"/>
      <c r="HJQ9" s="215"/>
      <c r="HJR9" s="215"/>
      <c r="HJS9" s="215"/>
      <c r="HJT9" s="215"/>
      <c r="HJU9" s="215"/>
      <c r="HJV9" s="215"/>
      <c r="HJW9" s="215"/>
      <c r="HJX9" s="215"/>
      <c r="HJY9" s="215"/>
      <c r="HJZ9" s="215"/>
      <c r="HKA9" s="215"/>
      <c r="HKB9" s="215"/>
      <c r="HKC9" s="215"/>
      <c r="HKD9" s="215"/>
      <c r="HKE9" s="215"/>
      <c r="HKF9" s="215"/>
      <c r="HKG9" s="215"/>
      <c r="HKH9" s="215"/>
      <c r="HKI9" s="215"/>
      <c r="HKJ9" s="215"/>
      <c r="HKK9" s="215"/>
      <c r="HKL9" s="215"/>
      <c r="HKM9" s="215"/>
      <c r="HKN9" s="215"/>
      <c r="HKO9" s="215"/>
      <c r="HKP9" s="215"/>
      <c r="HKQ9" s="215"/>
      <c r="HKR9" s="215"/>
      <c r="HKS9" s="215"/>
      <c r="HKT9" s="215"/>
      <c r="HKU9" s="215"/>
      <c r="HKV9" s="215"/>
      <c r="HKW9" s="215"/>
      <c r="HKX9" s="215"/>
      <c r="HKY9" s="215"/>
      <c r="HKZ9" s="215"/>
      <c r="HLA9" s="215"/>
      <c r="HLB9" s="215"/>
      <c r="HLC9" s="215"/>
      <c r="HLD9" s="215"/>
      <c r="HLE9" s="215"/>
      <c r="HLF9" s="215"/>
      <c r="HLG9" s="215"/>
      <c r="HLH9" s="215"/>
      <c r="HLI9" s="215"/>
      <c r="HLJ9" s="215"/>
      <c r="HLK9" s="215"/>
      <c r="HLL9" s="215"/>
      <c r="HLM9" s="215"/>
      <c r="HLN9" s="215"/>
      <c r="HLO9" s="215"/>
      <c r="HLP9" s="215"/>
      <c r="HLQ9" s="215"/>
      <c r="HLR9" s="215"/>
      <c r="HLS9" s="215"/>
      <c r="HLT9" s="215"/>
      <c r="HLU9" s="215"/>
      <c r="HLV9" s="215"/>
      <c r="HLW9" s="215"/>
      <c r="HLX9" s="215"/>
      <c r="HLY9" s="215"/>
      <c r="HLZ9" s="215"/>
      <c r="HMA9" s="215"/>
      <c r="HMB9" s="215"/>
      <c r="HMC9" s="215"/>
      <c r="HMD9" s="215"/>
      <c r="HME9" s="215"/>
      <c r="HMF9" s="215"/>
      <c r="HMG9" s="215"/>
      <c r="HMH9" s="215"/>
      <c r="HMI9" s="215"/>
      <c r="HMJ9" s="215"/>
      <c r="HMK9" s="215"/>
      <c r="HML9" s="215"/>
      <c r="HMM9" s="215"/>
      <c r="HMN9" s="215"/>
      <c r="HMO9" s="215"/>
      <c r="HMP9" s="215"/>
      <c r="HMQ9" s="215"/>
      <c r="HMR9" s="215"/>
      <c r="HMS9" s="215"/>
      <c r="HMT9" s="215"/>
      <c r="HMU9" s="215"/>
      <c r="HMV9" s="215"/>
      <c r="HMW9" s="215"/>
      <c r="HMX9" s="215"/>
      <c r="HMY9" s="215"/>
      <c r="HMZ9" s="215"/>
      <c r="HNA9" s="215"/>
      <c r="HNB9" s="215"/>
      <c r="HNC9" s="215"/>
      <c r="HND9" s="215"/>
      <c r="HNE9" s="215"/>
      <c r="HNF9" s="215"/>
      <c r="HNG9" s="215"/>
      <c r="HNH9" s="215"/>
      <c r="HNI9" s="215"/>
      <c r="HNJ9" s="215"/>
      <c r="HNK9" s="215"/>
      <c r="HNL9" s="215"/>
      <c r="HNM9" s="215"/>
      <c r="HNN9" s="215"/>
      <c r="HNO9" s="215"/>
      <c r="HNP9" s="215"/>
      <c r="HNQ9" s="215"/>
      <c r="HNR9" s="215"/>
      <c r="HNS9" s="215"/>
      <c r="HNT9" s="215"/>
      <c r="HNU9" s="215"/>
      <c r="HNV9" s="215"/>
      <c r="HNW9" s="215"/>
      <c r="HNX9" s="215"/>
      <c r="HNY9" s="215"/>
      <c r="HNZ9" s="215"/>
      <c r="HOA9" s="215"/>
      <c r="HOB9" s="215"/>
      <c r="HOC9" s="215"/>
      <c r="HOD9" s="215"/>
      <c r="HOE9" s="215"/>
      <c r="HOF9" s="215"/>
      <c r="HOG9" s="215"/>
      <c r="HOH9" s="215"/>
      <c r="HOI9" s="215"/>
      <c r="HOJ9" s="215"/>
      <c r="HOK9" s="215"/>
      <c r="HOL9" s="215"/>
      <c r="HOM9" s="215"/>
      <c r="HON9" s="215"/>
      <c r="HOO9" s="215"/>
      <c r="HOP9" s="215"/>
      <c r="HOQ9" s="215"/>
      <c r="HOR9" s="215"/>
      <c r="HOS9" s="215"/>
      <c r="HOT9" s="215"/>
      <c r="HOU9" s="215"/>
      <c r="HOV9" s="215"/>
      <c r="HOW9" s="215"/>
      <c r="HOX9" s="215"/>
      <c r="HOY9" s="215"/>
      <c r="HOZ9" s="215"/>
      <c r="HPA9" s="215"/>
      <c r="HPB9" s="215"/>
      <c r="HPC9" s="215"/>
      <c r="HPD9" s="215"/>
      <c r="HPE9" s="215"/>
      <c r="HPF9" s="215"/>
      <c r="HPG9" s="215"/>
      <c r="HPH9" s="215"/>
      <c r="HPI9" s="215"/>
      <c r="HPJ9" s="215"/>
      <c r="HPK9" s="215"/>
      <c r="HPL9" s="215"/>
      <c r="HPM9" s="215"/>
      <c r="HPN9" s="215"/>
      <c r="HPO9" s="215"/>
      <c r="HPP9" s="215"/>
      <c r="HPQ9" s="215"/>
      <c r="HPR9" s="215"/>
      <c r="HPS9" s="215"/>
      <c r="HPT9" s="215"/>
      <c r="HPU9" s="215"/>
      <c r="HPV9" s="215"/>
      <c r="HPW9" s="215"/>
      <c r="HPX9" s="215"/>
      <c r="HPY9" s="215"/>
      <c r="HPZ9" s="215"/>
      <c r="HQA9" s="215"/>
      <c r="HQB9" s="215"/>
      <c r="HQC9" s="215"/>
      <c r="HQD9" s="215"/>
      <c r="HQE9" s="215"/>
      <c r="HQF9" s="215"/>
      <c r="HQG9" s="215"/>
      <c r="HQH9" s="215"/>
      <c r="HQI9" s="215"/>
      <c r="HQJ9" s="215"/>
      <c r="HQK9" s="215"/>
      <c r="HQL9" s="215"/>
      <c r="HQM9" s="215"/>
      <c r="HQN9" s="215"/>
      <c r="HQO9" s="215"/>
      <c r="HQP9" s="215"/>
      <c r="HQQ9" s="215"/>
      <c r="HQR9" s="215"/>
      <c r="HQS9" s="215"/>
      <c r="HQT9" s="215"/>
      <c r="HQU9" s="215"/>
      <c r="HQV9" s="215"/>
      <c r="HQW9" s="215"/>
      <c r="HQX9" s="215"/>
      <c r="HQY9" s="215"/>
      <c r="HQZ9" s="215"/>
      <c r="HRA9" s="215"/>
      <c r="HRB9" s="215"/>
      <c r="HRC9" s="215"/>
      <c r="HRD9" s="215"/>
      <c r="HRE9" s="215"/>
      <c r="HRF9" s="215"/>
      <c r="HRG9" s="215"/>
      <c r="HRH9" s="215"/>
      <c r="HRI9" s="215"/>
      <c r="HRJ9" s="215"/>
      <c r="HRK9" s="215"/>
      <c r="HRL9" s="215"/>
      <c r="HRM9" s="215"/>
      <c r="HRN9" s="215"/>
      <c r="HRO9" s="215"/>
      <c r="HRP9" s="215"/>
      <c r="HRQ9" s="215"/>
      <c r="HRR9" s="215"/>
      <c r="HRS9" s="215"/>
      <c r="HRT9" s="215"/>
      <c r="HRU9" s="215"/>
      <c r="HRV9" s="215"/>
      <c r="HRW9" s="215"/>
      <c r="HRX9" s="215"/>
      <c r="HRY9" s="215"/>
      <c r="HRZ9" s="215"/>
      <c r="HSA9" s="215"/>
      <c r="HSB9" s="215"/>
      <c r="HSC9" s="215"/>
      <c r="HSD9" s="215"/>
      <c r="HSE9" s="215"/>
      <c r="HSF9" s="215"/>
      <c r="HSG9" s="215"/>
      <c r="HSH9" s="215"/>
      <c r="HSI9" s="215"/>
      <c r="HSJ9" s="215"/>
      <c r="HSK9" s="215"/>
      <c r="HSL9" s="215"/>
      <c r="HSM9" s="215"/>
      <c r="HSN9" s="215"/>
      <c r="HSO9" s="215"/>
      <c r="HSP9" s="215"/>
      <c r="HSQ9" s="215"/>
      <c r="HSR9" s="215"/>
      <c r="HSS9" s="215"/>
      <c r="HST9" s="215"/>
      <c r="HSU9" s="215"/>
      <c r="HSV9" s="215"/>
      <c r="HSW9" s="215"/>
      <c r="HSX9" s="215"/>
      <c r="HSY9" s="215"/>
      <c r="HSZ9" s="215"/>
      <c r="HTA9" s="215"/>
      <c r="HTB9" s="215"/>
      <c r="HTC9" s="215"/>
      <c r="HTD9" s="215"/>
      <c r="HTE9" s="215"/>
      <c r="HTF9" s="215"/>
      <c r="HTG9" s="215"/>
      <c r="HTH9" s="215"/>
      <c r="HTI9" s="215"/>
      <c r="HTJ9" s="215"/>
      <c r="HTK9" s="215"/>
      <c r="HTL9" s="215"/>
      <c r="HTM9" s="215"/>
      <c r="HTN9" s="215"/>
      <c r="HTO9" s="215"/>
      <c r="HTP9" s="215"/>
      <c r="HTQ9" s="215"/>
      <c r="HTR9" s="215"/>
      <c r="HTS9" s="215"/>
      <c r="HTT9" s="215"/>
      <c r="HTU9" s="215"/>
      <c r="HTV9" s="215"/>
      <c r="HTW9" s="215"/>
      <c r="HTX9" s="215"/>
      <c r="HTY9" s="215"/>
      <c r="HTZ9" s="215"/>
      <c r="HUA9" s="215"/>
      <c r="HUB9" s="215"/>
      <c r="HUC9" s="215"/>
      <c r="HUD9" s="215"/>
      <c r="HUE9" s="215"/>
      <c r="HUF9" s="215"/>
      <c r="HUG9" s="215"/>
      <c r="HUH9" s="215"/>
      <c r="HUI9" s="215"/>
      <c r="HUJ9" s="215"/>
      <c r="HUK9" s="215"/>
      <c r="HUL9" s="215"/>
      <c r="HUM9" s="215"/>
      <c r="HUN9" s="215"/>
      <c r="HUO9" s="215"/>
      <c r="HUP9" s="215"/>
      <c r="HUQ9" s="215"/>
      <c r="HUR9" s="215"/>
      <c r="HUS9" s="215"/>
      <c r="HUT9" s="215"/>
      <c r="HUU9" s="215"/>
      <c r="HUV9" s="215"/>
      <c r="HUW9" s="215"/>
      <c r="HUX9" s="215"/>
      <c r="HUY9" s="215"/>
      <c r="HUZ9" s="215"/>
      <c r="HVA9" s="215"/>
      <c r="HVB9" s="215"/>
      <c r="HVC9" s="215"/>
      <c r="HVD9" s="215"/>
      <c r="HVE9" s="215"/>
      <c r="HVF9" s="215"/>
      <c r="HVG9" s="215"/>
      <c r="HVH9" s="215"/>
      <c r="HVI9" s="215"/>
      <c r="HVJ9" s="215"/>
      <c r="HVK9" s="215"/>
      <c r="HVL9" s="215"/>
      <c r="HVM9" s="215"/>
      <c r="HVN9" s="215"/>
      <c r="HVO9" s="215"/>
      <c r="HVP9" s="215"/>
      <c r="HVQ9" s="215"/>
      <c r="HVR9" s="215"/>
      <c r="HVS9" s="215"/>
      <c r="HVT9" s="215"/>
      <c r="HVU9" s="215"/>
      <c r="HVV9" s="215"/>
      <c r="HVW9" s="215"/>
      <c r="HVX9" s="215"/>
      <c r="HVY9" s="215"/>
      <c r="HVZ9" s="215"/>
      <c r="HWA9" s="215"/>
      <c r="HWB9" s="215"/>
      <c r="HWC9" s="215"/>
      <c r="HWD9" s="215"/>
      <c r="HWE9" s="215"/>
      <c r="HWF9" s="215"/>
      <c r="HWG9" s="215"/>
      <c r="HWH9" s="215"/>
      <c r="HWI9" s="215"/>
      <c r="HWJ9" s="215"/>
      <c r="HWK9" s="215"/>
      <c r="HWL9" s="215"/>
      <c r="HWM9" s="215"/>
      <c r="HWN9" s="215"/>
      <c r="HWO9" s="215"/>
      <c r="HWP9" s="215"/>
      <c r="HWQ9" s="215"/>
      <c r="HWR9" s="215"/>
      <c r="HWS9" s="215"/>
      <c r="HWT9" s="215"/>
      <c r="HWU9" s="215"/>
      <c r="HWV9" s="215"/>
      <c r="HWW9" s="215"/>
      <c r="HWX9" s="215"/>
      <c r="HWY9" s="215"/>
      <c r="HWZ9" s="215"/>
      <c r="HXA9" s="215"/>
      <c r="HXB9" s="215"/>
      <c r="HXC9" s="215"/>
      <c r="HXD9" s="215"/>
      <c r="HXE9" s="215"/>
      <c r="HXF9" s="215"/>
      <c r="HXG9" s="215"/>
      <c r="HXH9" s="215"/>
      <c r="HXI9" s="215"/>
      <c r="HXJ9" s="215"/>
      <c r="HXK9" s="215"/>
      <c r="HXL9" s="215"/>
      <c r="HXM9" s="215"/>
      <c r="HXN9" s="215"/>
      <c r="HXO9" s="215"/>
      <c r="HXP9" s="215"/>
      <c r="HXQ9" s="215"/>
      <c r="HXR9" s="215"/>
      <c r="HXS9" s="215"/>
      <c r="HXT9" s="215"/>
      <c r="HXU9" s="215"/>
      <c r="HXV9" s="215"/>
      <c r="HXW9" s="215"/>
      <c r="HXX9" s="215"/>
      <c r="HXY9" s="215"/>
      <c r="HXZ9" s="215"/>
      <c r="HYA9" s="215"/>
      <c r="HYB9" s="215"/>
      <c r="HYC9" s="215"/>
      <c r="HYD9" s="215"/>
      <c r="HYE9" s="215"/>
      <c r="HYF9" s="215"/>
      <c r="HYG9" s="215"/>
      <c r="HYH9" s="215"/>
      <c r="HYI9" s="215"/>
      <c r="HYJ9" s="215"/>
      <c r="HYK9" s="215"/>
      <c r="HYL9" s="215"/>
      <c r="HYM9" s="215"/>
      <c r="HYN9" s="215"/>
      <c r="HYO9" s="215"/>
      <c r="HYP9" s="215"/>
      <c r="HYQ9" s="215"/>
      <c r="HYR9" s="215"/>
      <c r="HYS9" s="215"/>
      <c r="HYT9" s="215"/>
      <c r="HYU9" s="215"/>
      <c r="HYV9" s="215"/>
      <c r="HYW9" s="215"/>
      <c r="HYX9" s="215"/>
      <c r="HYY9" s="215"/>
      <c r="HYZ9" s="215"/>
      <c r="HZA9" s="215"/>
      <c r="HZB9" s="215"/>
      <c r="HZC9" s="215"/>
      <c r="HZD9" s="215"/>
      <c r="HZE9" s="215"/>
      <c r="HZF9" s="215"/>
      <c r="HZG9" s="215"/>
      <c r="HZH9" s="215"/>
      <c r="HZI9" s="215"/>
      <c r="HZJ9" s="215"/>
      <c r="HZK9" s="215"/>
      <c r="HZL9" s="215"/>
      <c r="HZM9" s="215"/>
      <c r="HZN9" s="215"/>
      <c r="HZO9" s="215"/>
      <c r="HZP9" s="215"/>
      <c r="HZQ9" s="215"/>
      <c r="HZR9" s="215"/>
      <c r="HZS9" s="215"/>
      <c r="HZT9" s="215"/>
      <c r="HZU9" s="215"/>
      <c r="HZV9" s="215"/>
      <c r="HZW9" s="215"/>
      <c r="HZX9" s="215"/>
      <c r="HZY9" s="215"/>
      <c r="HZZ9" s="215"/>
      <c r="IAA9" s="215"/>
      <c r="IAB9" s="215"/>
      <c r="IAC9" s="215"/>
      <c r="IAD9" s="215"/>
      <c r="IAE9" s="215"/>
      <c r="IAF9" s="215"/>
      <c r="IAG9" s="215"/>
      <c r="IAH9" s="215"/>
      <c r="IAI9" s="215"/>
      <c r="IAJ9" s="215"/>
      <c r="IAK9" s="215"/>
      <c r="IAL9" s="215"/>
      <c r="IAM9" s="215"/>
      <c r="IAN9" s="215"/>
      <c r="IAO9" s="215"/>
      <c r="IAP9" s="215"/>
      <c r="IAQ9" s="215"/>
      <c r="IAR9" s="215"/>
      <c r="IAS9" s="215"/>
      <c r="IAT9" s="215"/>
      <c r="IAU9" s="215"/>
      <c r="IAV9" s="215"/>
      <c r="IAW9" s="215"/>
      <c r="IAX9" s="215"/>
      <c r="IAY9" s="215"/>
      <c r="IAZ9" s="215"/>
      <c r="IBA9" s="215"/>
      <c r="IBB9" s="215"/>
      <c r="IBC9" s="215"/>
      <c r="IBD9" s="215"/>
      <c r="IBE9" s="215"/>
      <c r="IBF9" s="215"/>
      <c r="IBG9" s="215"/>
      <c r="IBH9" s="215"/>
      <c r="IBI9" s="215"/>
      <c r="IBJ9" s="215"/>
      <c r="IBK9" s="215"/>
      <c r="IBL9" s="215"/>
      <c r="IBM9" s="215"/>
      <c r="IBN9" s="215"/>
      <c r="IBO9" s="215"/>
      <c r="IBP9" s="215"/>
      <c r="IBQ9" s="215"/>
      <c r="IBR9" s="215"/>
      <c r="IBS9" s="215"/>
      <c r="IBT9" s="215"/>
      <c r="IBU9" s="215"/>
      <c r="IBV9" s="215"/>
      <c r="IBW9" s="215"/>
      <c r="IBX9" s="215"/>
      <c r="IBY9" s="215"/>
      <c r="IBZ9" s="215"/>
      <c r="ICA9" s="215"/>
      <c r="ICB9" s="215"/>
      <c r="ICC9" s="215"/>
      <c r="ICD9" s="215"/>
      <c r="ICE9" s="215"/>
      <c r="ICF9" s="215"/>
      <c r="ICG9" s="215"/>
      <c r="ICH9" s="215"/>
      <c r="ICI9" s="215"/>
      <c r="ICJ9" s="215"/>
      <c r="ICK9" s="215"/>
      <c r="ICL9" s="215"/>
      <c r="ICM9" s="215"/>
      <c r="ICN9" s="215"/>
      <c r="ICO9" s="215"/>
      <c r="ICP9" s="215"/>
      <c r="ICQ9" s="215"/>
      <c r="ICR9" s="215"/>
      <c r="ICS9" s="215"/>
      <c r="ICT9" s="215"/>
      <c r="ICU9" s="215"/>
      <c r="ICV9" s="215"/>
      <c r="ICW9" s="215"/>
      <c r="ICX9" s="215"/>
      <c r="ICY9" s="215"/>
      <c r="ICZ9" s="215"/>
      <c r="IDA9" s="215"/>
      <c r="IDB9" s="215"/>
      <c r="IDC9" s="215"/>
      <c r="IDD9" s="215"/>
      <c r="IDE9" s="215"/>
      <c r="IDF9" s="215"/>
      <c r="IDG9" s="215"/>
      <c r="IDH9" s="215"/>
      <c r="IDI9" s="215"/>
      <c r="IDJ9" s="215"/>
      <c r="IDK9" s="215"/>
      <c r="IDL9" s="215"/>
      <c r="IDM9" s="215"/>
      <c r="IDN9" s="215"/>
      <c r="IDO9" s="215"/>
      <c r="IDP9" s="215"/>
      <c r="IDQ9" s="215"/>
      <c r="IDR9" s="215"/>
      <c r="IDS9" s="215"/>
      <c r="IDT9" s="215"/>
      <c r="IDU9" s="215"/>
      <c r="IDV9" s="215"/>
      <c r="IDW9" s="215"/>
      <c r="IDX9" s="215"/>
      <c r="IDY9" s="215"/>
      <c r="IDZ9" s="215"/>
      <c r="IEA9" s="215"/>
      <c r="IEB9" s="215"/>
      <c r="IEC9" s="215"/>
      <c r="IED9" s="215"/>
      <c r="IEE9" s="215"/>
      <c r="IEF9" s="215"/>
      <c r="IEG9" s="215"/>
      <c r="IEH9" s="215"/>
      <c r="IEI9" s="215"/>
      <c r="IEJ9" s="215"/>
      <c r="IEK9" s="215"/>
      <c r="IEL9" s="215"/>
      <c r="IEM9" s="215"/>
      <c r="IEN9" s="215"/>
      <c r="IEO9" s="215"/>
      <c r="IEP9" s="215"/>
      <c r="IEQ9" s="215"/>
      <c r="IER9" s="215"/>
      <c r="IES9" s="215"/>
      <c r="IET9" s="215"/>
      <c r="IEU9" s="215"/>
      <c r="IEV9" s="215"/>
      <c r="IEW9" s="215"/>
      <c r="IEX9" s="215"/>
      <c r="IEY9" s="215"/>
      <c r="IEZ9" s="215"/>
      <c r="IFA9" s="215"/>
      <c r="IFB9" s="215"/>
      <c r="IFC9" s="215"/>
      <c r="IFD9" s="215"/>
      <c r="IFE9" s="215"/>
      <c r="IFF9" s="215"/>
      <c r="IFG9" s="215"/>
      <c r="IFH9" s="215"/>
      <c r="IFI9" s="215"/>
      <c r="IFJ9" s="215"/>
      <c r="IFK9" s="215"/>
      <c r="IFL9" s="215"/>
      <c r="IFM9" s="215"/>
      <c r="IFN9" s="215"/>
      <c r="IFO9" s="215"/>
      <c r="IFP9" s="215"/>
      <c r="IFQ9" s="215"/>
      <c r="IFR9" s="215"/>
      <c r="IFS9" s="215"/>
      <c r="IFT9" s="215"/>
      <c r="IFU9" s="215"/>
      <c r="IFV9" s="215"/>
      <c r="IFW9" s="215"/>
      <c r="IFX9" s="215"/>
      <c r="IFY9" s="215"/>
      <c r="IFZ9" s="215"/>
      <c r="IGA9" s="215"/>
      <c r="IGB9" s="215"/>
      <c r="IGC9" s="215"/>
      <c r="IGD9" s="215"/>
      <c r="IGE9" s="215"/>
      <c r="IGF9" s="215"/>
      <c r="IGG9" s="215"/>
      <c r="IGH9" s="215"/>
      <c r="IGI9" s="215"/>
      <c r="IGJ9" s="215"/>
      <c r="IGK9" s="215"/>
      <c r="IGL9" s="215"/>
      <c r="IGM9" s="215"/>
      <c r="IGN9" s="215"/>
      <c r="IGO9" s="215"/>
      <c r="IGP9" s="215"/>
      <c r="IGQ9" s="215"/>
      <c r="IGR9" s="215"/>
      <c r="IGS9" s="215"/>
      <c r="IGT9" s="215"/>
      <c r="IGU9" s="215"/>
      <c r="IGV9" s="215"/>
      <c r="IGW9" s="215"/>
      <c r="IGX9" s="215"/>
      <c r="IGY9" s="215"/>
      <c r="IGZ9" s="215"/>
      <c r="IHA9" s="215"/>
      <c r="IHB9" s="215"/>
      <c r="IHC9" s="215"/>
      <c r="IHD9" s="215"/>
      <c r="IHE9" s="215"/>
      <c r="IHF9" s="215"/>
      <c r="IHG9" s="215"/>
      <c r="IHH9" s="215"/>
      <c r="IHI9" s="215"/>
      <c r="IHJ9" s="215"/>
      <c r="IHK9" s="215"/>
      <c r="IHL9" s="215"/>
      <c r="IHM9" s="215"/>
      <c r="IHN9" s="215"/>
      <c r="IHO9" s="215"/>
      <c r="IHP9" s="215"/>
      <c r="IHQ9" s="215"/>
      <c r="IHR9" s="215"/>
      <c r="IHS9" s="215"/>
      <c r="IHT9" s="215"/>
      <c r="IHU9" s="215"/>
      <c r="IHV9" s="215"/>
      <c r="IHW9" s="215"/>
      <c r="IHX9" s="215"/>
      <c r="IHY9" s="215"/>
      <c r="IHZ9" s="215"/>
      <c r="IIA9" s="215"/>
      <c r="IIB9" s="215"/>
      <c r="IIC9" s="215"/>
      <c r="IID9" s="215"/>
      <c r="IIE9" s="215"/>
      <c r="IIF9" s="215"/>
      <c r="IIG9" s="215"/>
      <c r="IIH9" s="215"/>
      <c r="III9" s="215"/>
      <c r="IIJ9" s="215"/>
      <c r="IIK9" s="215"/>
      <c r="IIL9" s="215"/>
      <c r="IIM9" s="215"/>
      <c r="IIN9" s="215"/>
      <c r="IIO9" s="215"/>
      <c r="IIP9" s="215"/>
      <c r="IIQ9" s="215"/>
      <c r="IIR9" s="215"/>
      <c r="IIS9" s="215"/>
      <c r="IIT9" s="215"/>
      <c r="IIU9" s="215"/>
      <c r="IIV9" s="215"/>
      <c r="IIW9" s="215"/>
      <c r="IIX9" s="215"/>
      <c r="IIY9" s="215"/>
      <c r="IIZ9" s="215"/>
      <c r="IJA9" s="215"/>
      <c r="IJB9" s="215"/>
      <c r="IJC9" s="215"/>
      <c r="IJD9" s="215"/>
      <c r="IJE9" s="215"/>
      <c r="IJF9" s="215"/>
      <c r="IJG9" s="215"/>
      <c r="IJH9" s="215"/>
      <c r="IJI9" s="215"/>
      <c r="IJJ9" s="215"/>
      <c r="IJK9" s="215"/>
      <c r="IJL9" s="215"/>
      <c r="IJM9" s="215"/>
      <c r="IJN9" s="215"/>
      <c r="IJO9" s="215"/>
      <c r="IJP9" s="215"/>
      <c r="IJQ9" s="215"/>
      <c r="IJR9" s="215"/>
      <c r="IJS9" s="215"/>
      <c r="IJT9" s="215"/>
      <c r="IJU9" s="215"/>
      <c r="IJV9" s="215"/>
      <c r="IJW9" s="215"/>
      <c r="IJX9" s="215"/>
      <c r="IJY9" s="215"/>
      <c r="IJZ9" s="215"/>
      <c r="IKA9" s="215"/>
      <c r="IKB9" s="215"/>
      <c r="IKC9" s="215"/>
      <c r="IKD9" s="215"/>
      <c r="IKE9" s="215"/>
      <c r="IKF9" s="215"/>
      <c r="IKG9" s="215"/>
      <c r="IKH9" s="215"/>
      <c r="IKI9" s="215"/>
      <c r="IKJ9" s="215"/>
      <c r="IKK9" s="215"/>
      <c r="IKL9" s="215"/>
      <c r="IKM9" s="215"/>
      <c r="IKN9" s="215"/>
      <c r="IKO9" s="215"/>
      <c r="IKP9" s="215"/>
      <c r="IKQ9" s="215"/>
      <c r="IKR9" s="215"/>
      <c r="IKS9" s="215"/>
      <c r="IKT9" s="215"/>
      <c r="IKU9" s="215"/>
      <c r="IKV9" s="215"/>
      <c r="IKW9" s="215"/>
      <c r="IKX9" s="215"/>
      <c r="IKY9" s="215"/>
      <c r="IKZ9" s="215"/>
      <c r="ILA9" s="215"/>
      <c r="ILB9" s="215"/>
      <c r="ILC9" s="215"/>
      <c r="ILD9" s="215"/>
      <c r="ILE9" s="215"/>
      <c r="ILF9" s="215"/>
      <c r="ILG9" s="215"/>
      <c r="ILH9" s="215"/>
      <c r="ILI9" s="215"/>
      <c r="ILJ9" s="215"/>
      <c r="ILK9" s="215"/>
      <c r="ILL9" s="215"/>
      <c r="ILM9" s="215"/>
      <c r="ILN9" s="215"/>
      <c r="ILO9" s="215"/>
      <c r="ILP9" s="215"/>
      <c r="ILQ9" s="215"/>
      <c r="ILR9" s="215"/>
      <c r="ILS9" s="215"/>
      <c r="ILT9" s="215"/>
      <c r="ILU9" s="215"/>
      <c r="ILV9" s="215"/>
      <c r="ILW9" s="215"/>
      <c r="ILX9" s="215"/>
      <c r="ILY9" s="215"/>
      <c r="ILZ9" s="215"/>
      <c r="IMA9" s="215"/>
      <c r="IMB9" s="215"/>
      <c r="IMC9" s="215"/>
      <c r="IMD9" s="215"/>
      <c r="IME9" s="215"/>
      <c r="IMF9" s="215"/>
      <c r="IMG9" s="215"/>
      <c r="IMH9" s="215"/>
      <c r="IMI9" s="215"/>
      <c r="IMJ9" s="215"/>
      <c r="IMK9" s="215"/>
      <c r="IML9" s="215"/>
      <c r="IMM9" s="215"/>
      <c r="IMN9" s="215"/>
      <c r="IMO9" s="215"/>
      <c r="IMP9" s="215"/>
      <c r="IMQ9" s="215"/>
      <c r="IMR9" s="215"/>
      <c r="IMS9" s="215"/>
      <c r="IMT9" s="215"/>
      <c r="IMU9" s="215"/>
      <c r="IMV9" s="215"/>
      <c r="IMW9" s="215"/>
      <c r="IMX9" s="215"/>
      <c r="IMY9" s="215"/>
      <c r="IMZ9" s="215"/>
      <c r="INA9" s="215"/>
      <c r="INB9" s="215"/>
      <c r="INC9" s="215"/>
      <c r="IND9" s="215"/>
      <c r="INE9" s="215"/>
      <c r="INF9" s="215"/>
      <c r="ING9" s="215"/>
      <c r="INH9" s="215"/>
      <c r="INI9" s="215"/>
      <c r="INJ9" s="215"/>
      <c r="INK9" s="215"/>
      <c r="INL9" s="215"/>
      <c r="INM9" s="215"/>
      <c r="INN9" s="215"/>
      <c r="INO9" s="215"/>
      <c r="INP9" s="215"/>
      <c r="INQ9" s="215"/>
      <c r="INR9" s="215"/>
      <c r="INS9" s="215"/>
      <c r="INT9" s="215"/>
      <c r="INU9" s="215"/>
      <c r="INV9" s="215"/>
      <c r="INW9" s="215"/>
      <c r="INX9" s="215"/>
      <c r="INY9" s="215"/>
      <c r="INZ9" s="215"/>
      <c r="IOA9" s="215"/>
      <c r="IOB9" s="215"/>
      <c r="IOC9" s="215"/>
      <c r="IOD9" s="215"/>
      <c r="IOE9" s="215"/>
      <c r="IOF9" s="215"/>
      <c r="IOG9" s="215"/>
      <c r="IOH9" s="215"/>
      <c r="IOI9" s="215"/>
      <c r="IOJ9" s="215"/>
      <c r="IOK9" s="215"/>
      <c r="IOL9" s="215"/>
      <c r="IOM9" s="215"/>
      <c r="ION9" s="215"/>
      <c r="IOO9" s="215"/>
      <c r="IOP9" s="215"/>
      <c r="IOQ9" s="215"/>
      <c r="IOR9" s="215"/>
      <c r="IOS9" s="215"/>
      <c r="IOT9" s="215"/>
      <c r="IOU9" s="215"/>
      <c r="IOV9" s="215"/>
      <c r="IOW9" s="215"/>
      <c r="IOX9" s="215"/>
      <c r="IOY9" s="215"/>
      <c r="IOZ9" s="215"/>
      <c r="IPA9" s="215"/>
      <c r="IPB9" s="215"/>
      <c r="IPC9" s="215"/>
      <c r="IPD9" s="215"/>
      <c r="IPE9" s="215"/>
      <c r="IPF9" s="215"/>
      <c r="IPG9" s="215"/>
      <c r="IPH9" s="215"/>
      <c r="IPI9" s="215"/>
      <c r="IPJ9" s="215"/>
      <c r="IPK9" s="215"/>
      <c r="IPL9" s="215"/>
      <c r="IPM9" s="215"/>
      <c r="IPN9" s="215"/>
      <c r="IPO9" s="215"/>
      <c r="IPP9" s="215"/>
      <c r="IPQ9" s="215"/>
      <c r="IPR9" s="215"/>
      <c r="IPS9" s="215"/>
      <c r="IPT9" s="215"/>
      <c r="IPU9" s="215"/>
      <c r="IPV9" s="215"/>
      <c r="IPW9" s="215"/>
      <c r="IPX9" s="215"/>
      <c r="IPY9" s="215"/>
      <c r="IPZ9" s="215"/>
      <c r="IQA9" s="215"/>
      <c r="IQB9" s="215"/>
      <c r="IQC9" s="215"/>
      <c r="IQD9" s="215"/>
      <c r="IQE9" s="215"/>
      <c r="IQF9" s="215"/>
      <c r="IQG9" s="215"/>
      <c r="IQH9" s="215"/>
      <c r="IQI9" s="215"/>
      <c r="IQJ9" s="215"/>
      <c r="IQK9" s="215"/>
      <c r="IQL9" s="215"/>
      <c r="IQM9" s="215"/>
      <c r="IQN9" s="215"/>
      <c r="IQO9" s="215"/>
      <c r="IQP9" s="215"/>
      <c r="IQQ9" s="215"/>
      <c r="IQR9" s="215"/>
      <c r="IQS9" s="215"/>
      <c r="IQT9" s="215"/>
      <c r="IQU9" s="215"/>
      <c r="IQV9" s="215"/>
      <c r="IQW9" s="215"/>
      <c r="IQX9" s="215"/>
      <c r="IQY9" s="215"/>
      <c r="IQZ9" s="215"/>
      <c r="IRA9" s="215"/>
      <c r="IRB9" s="215"/>
      <c r="IRC9" s="215"/>
      <c r="IRD9" s="215"/>
      <c r="IRE9" s="215"/>
      <c r="IRF9" s="215"/>
      <c r="IRG9" s="215"/>
      <c r="IRH9" s="215"/>
      <c r="IRI9" s="215"/>
      <c r="IRJ9" s="215"/>
      <c r="IRK9" s="215"/>
      <c r="IRL9" s="215"/>
      <c r="IRM9" s="215"/>
      <c r="IRN9" s="215"/>
      <c r="IRO9" s="215"/>
      <c r="IRP9" s="215"/>
      <c r="IRQ9" s="215"/>
      <c r="IRR9" s="215"/>
      <c r="IRS9" s="215"/>
      <c r="IRT9" s="215"/>
      <c r="IRU9" s="215"/>
      <c r="IRV9" s="215"/>
      <c r="IRW9" s="215"/>
      <c r="IRX9" s="215"/>
      <c r="IRY9" s="215"/>
      <c r="IRZ9" s="215"/>
      <c r="ISA9" s="215"/>
      <c r="ISB9" s="215"/>
      <c r="ISC9" s="215"/>
      <c r="ISD9" s="215"/>
      <c r="ISE9" s="215"/>
      <c r="ISF9" s="215"/>
      <c r="ISG9" s="215"/>
      <c r="ISH9" s="215"/>
      <c r="ISI9" s="215"/>
      <c r="ISJ9" s="215"/>
      <c r="ISK9" s="215"/>
      <c r="ISL9" s="215"/>
      <c r="ISM9" s="215"/>
      <c r="ISN9" s="215"/>
      <c r="ISO9" s="215"/>
      <c r="ISP9" s="215"/>
      <c r="ISQ9" s="215"/>
      <c r="ISR9" s="215"/>
      <c r="ISS9" s="215"/>
      <c r="IST9" s="215"/>
      <c r="ISU9" s="215"/>
      <c r="ISV9" s="215"/>
      <c r="ISW9" s="215"/>
      <c r="ISX9" s="215"/>
      <c r="ISY9" s="215"/>
      <c r="ISZ9" s="215"/>
      <c r="ITA9" s="215"/>
      <c r="ITB9" s="215"/>
      <c r="ITC9" s="215"/>
      <c r="ITD9" s="215"/>
      <c r="ITE9" s="215"/>
      <c r="ITF9" s="215"/>
      <c r="ITG9" s="215"/>
      <c r="ITH9" s="215"/>
      <c r="ITI9" s="215"/>
      <c r="ITJ9" s="215"/>
      <c r="ITK9" s="215"/>
      <c r="ITL9" s="215"/>
      <c r="ITM9" s="215"/>
      <c r="ITN9" s="215"/>
      <c r="ITO9" s="215"/>
      <c r="ITP9" s="215"/>
      <c r="ITQ9" s="215"/>
      <c r="ITR9" s="215"/>
      <c r="ITS9" s="215"/>
      <c r="ITT9" s="215"/>
      <c r="ITU9" s="215"/>
      <c r="ITV9" s="215"/>
      <c r="ITW9" s="215"/>
      <c r="ITX9" s="215"/>
      <c r="ITY9" s="215"/>
      <c r="ITZ9" s="215"/>
      <c r="IUA9" s="215"/>
      <c r="IUB9" s="215"/>
      <c r="IUC9" s="215"/>
      <c r="IUD9" s="215"/>
      <c r="IUE9" s="215"/>
      <c r="IUF9" s="215"/>
      <c r="IUG9" s="215"/>
      <c r="IUH9" s="215"/>
      <c r="IUI9" s="215"/>
      <c r="IUJ9" s="215"/>
      <c r="IUK9" s="215"/>
      <c r="IUL9" s="215"/>
      <c r="IUM9" s="215"/>
      <c r="IUN9" s="215"/>
      <c r="IUO9" s="215"/>
      <c r="IUP9" s="215"/>
      <c r="IUQ9" s="215"/>
      <c r="IUR9" s="215"/>
      <c r="IUS9" s="215"/>
      <c r="IUT9" s="215"/>
      <c r="IUU9" s="215"/>
      <c r="IUV9" s="215"/>
      <c r="IUW9" s="215"/>
      <c r="IUX9" s="215"/>
      <c r="IUY9" s="215"/>
      <c r="IUZ9" s="215"/>
      <c r="IVA9" s="215"/>
      <c r="IVB9" s="215"/>
      <c r="IVC9" s="215"/>
      <c r="IVD9" s="215"/>
      <c r="IVE9" s="215"/>
      <c r="IVF9" s="215"/>
      <c r="IVG9" s="215"/>
      <c r="IVH9" s="215"/>
      <c r="IVI9" s="215"/>
      <c r="IVJ9" s="215"/>
      <c r="IVK9" s="215"/>
      <c r="IVL9" s="215"/>
      <c r="IVM9" s="215"/>
      <c r="IVN9" s="215"/>
      <c r="IVO9" s="215"/>
      <c r="IVP9" s="215"/>
      <c r="IVQ9" s="215"/>
      <c r="IVR9" s="215"/>
      <c r="IVS9" s="215"/>
      <c r="IVT9" s="215"/>
      <c r="IVU9" s="215"/>
      <c r="IVV9" s="215"/>
      <c r="IVW9" s="215"/>
      <c r="IVX9" s="215"/>
      <c r="IVY9" s="215"/>
      <c r="IVZ9" s="215"/>
      <c r="IWA9" s="215"/>
      <c r="IWB9" s="215"/>
      <c r="IWC9" s="215"/>
      <c r="IWD9" s="215"/>
      <c r="IWE9" s="215"/>
      <c r="IWF9" s="215"/>
      <c r="IWG9" s="215"/>
      <c r="IWH9" s="215"/>
      <c r="IWI9" s="215"/>
      <c r="IWJ9" s="215"/>
      <c r="IWK9" s="215"/>
      <c r="IWL9" s="215"/>
      <c r="IWM9" s="215"/>
      <c r="IWN9" s="215"/>
      <c r="IWO9" s="215"/>
      <c r="IWP9" s="215"/>
      <c r="IWQ9" s="215"/>
      <c r="IWR9" s="215"/>
      <c r="IWS9" s="215"/>
      <c r="IWT9" s="215"/>
      <c r="IWU9" s="215"/>
      <c r="IWV9" s="215"/>
      <c r="IWW9" s="215"/>
      <c r="IWX9" s="215"/>
      <c r="IWY9" s="215"/>
      <c r="IWZ9" s="215"/>
      <c r="IXA9" s="215"/>
      <c r="IXB9" s="215"/>
      <c r="IXC9" s="215"/>
      <c r="IXD9" s="215"/>
      <c r="IXE9" s="215"/>
      <c r="IXF9" s="215"/>
      <c r="IXG9" s="215"/>
      <c r="IXH9" s="215"/>
      <c r="IXI9" s="215"/>
      <c r="IXJ9" s="215"/>
      <c r="IXK9" s="215"/>
      <c r="IXL9" s="215"/>
      <c r="IXM9" s="215"/>
      <c r="IXN9" s="215"/>
      <c r="IXO9" s="215"/>
      <c r="IXP9" s="215"/>
      <c r="IXQ9" s="215"/>
      <c r="IXR9" s="215"/>
      <c r="IXS9" s="215"/>
      <c r="IXT9" s="215"/>
      <c r="IXU9" s="215"/>
      <c r="IXV9" s="215"/>
      <c r="IXW9" s="215"/>
      <c r="IXX9" s="215"/>
      <c r="IXY9" s="215"/>
      <c r="IXZ9" s="215"/>
      <c r="IYA9" s="215"/>
      <c r="IYB9" s="215"/>
      <c r="IYC9" s="215"/>
      <c r="IYD9" s="215"/>
      <c r="IYE9" s="215"/>
      <c r="IYF9" s="215"/>
      <c r="IYG9" s="215"/>
      <c r="IYH9" s="215"/>
      <c r="IYI9" s="215"/>
      <c r="IYJ9" s="215"/>
      <c r="IYK9" s="215"/>
      <c r="IYL9" s="215"/>
      <c r="IYM9" s="215"/>
      <c r="IYN9" s="215"/>
      <c r="IYO9" s="215"/>
      <c r="IYP9" s="215"/>
      <c r="IYQ9" s="215"/>
      <c r="IYR9" s="215"/>
      <c r="IYS9" s="215"/>
      <c r="IYT9" s="215"/>
      <c r="IYU9" s="215"/>
      <c r="IYV9" s="215"/>
      <c r="IYW9" s="215"/>
      <c r="IYX9" s="215"/>
      <c r="IYY9" s="215"/>
      <c r="IYZ9" s="215"/>
      <c r="IZA9" s="215"/>
      <c r="IZB9" s="215"/>
      <c r="IZC9" s="215"/>
      <c r="IZD9" s="215"/>
      <c r="IZE9" s="215"/>
      <c r="IZF9" s="215"/>
      <c r="IZG9" s="215"/>
      <c r="IZH9" s="215"/>
      <c r="IZI9" s="215"/>
      <c r="IZJ9" s="215"/>
      <c r="IZK9" s="215"/>
      <c r="IZL9" s="215"/>
      <c r="IZM9" s="215"/>
      <c r="IZN9" s="215"/>
      <c r="IZO9" s="215"/>
      <c r="IZP9" s="215"/>
      <c r="IZQ9" s="215"/>
      <c r="IZR9" s="215"/>
      <c r="IZS9" s="215"/>
      <c r="IZT9" s="215"/>
      <c r="IZU9" s="215"/>
      <c r="IZV9" s="215"/>
      <c r="IZW9" s="215"/>
      <c r="IZX9" s="215"/>
      <c r="IZY9" s="215"/>
      <c r="IZZ9" s="215"/>
      <c r="JAA9" s="215"/>
      <c r="JAB9" s="215"/>
      <c r="JAC9" s="215"/>
      <c r="JAD9" s="215"/>
      <c r="JAE9" s="215"/>
      <c r="JAF9" s="215"/>
      <c r="JAG9" s="215"/>
      <c r="JAH9" s="215"/>
      <c r="JAI9" s="215"/>
      <c r="JAJ9" s="215"/>
      <c r="JAK9" s="215"/>
      <c r="JAL9" s="215"/>
      <c r="JAM9" s="215"/>
      <c r="JAN9" s="215"/>
      <c r="JAO9" s="215"/>
      <c r="JAP9" s="215"/>
      <c r="JAQ9" s="215"/>
      <c r="JAR9" s="215"/>
      <c r="JAS9" s="215"/>
      <c r="JAT9" s="215"/>
      <c r="JAU9" s="215"/>
      <c r="JAV9" s="215"/>
      <c r="JAW9" s="215"/>
      <c r="JAX9" s="215"/>
      <c r="JAY9" s="215"/>
      <c r="JAZ9" s="215"/>
      <c r="JBA9" s="215"/>
      <c r="JBB9" s="215"/>
      <c r="JBC9" s="215"/>
      <c r="JBD9" s="215"/>
      <c r="JBE9" s="215"/>
      <c r="JBF9" s="215"/>
      <c r="JBG9" s="215"/>
      <c r="JBH9" s="215"/>
      <c r="JBI9" s="215"/>
      <c r="JBJ9" s="215"/>
      <c r="JBK9" s="215"/>
      <c r="JBL9" s="215"/>
      <c r="JBM9" s="215"/>
      <c r="JBN9" s="215"/>
      <c r="JBO9" s="215"/>
      <c r="JBP9" s="215"/>
      <c r="JBQ9" s="215"/>
      <c r="JBR9" s="215"/>
      <c r="JBS9" s="215"/>
      <c r="JBT9" s="215"/>
      <c r="JBU9" s="215"/>
      <c r="JBV9" s="215"/>
      <c r="JBW9" s="215"/>
      <c r="JBX9" s="215"/>
      <c r="JBY9" s="215"/>
      <c r="JBZ9" s="215"/>
      <c r="JCA9" s="215"/>
      <c r="JCB9" s="215"/>
      <c r="JCC9" s="215"/>
      <c r="JCD9" s="215"/>
      <c r="JCE9" s="215"/>
      <c r="JCF9" s="215"/>
      <c r="JCG9" s="215"/>
      <c r="JCH9" s="215"/>
      <c r="JCI9" s="215"/>
      <c r="JCJ9" s="215"/>
      <c r="JCK9" s="215"/>
      <c r="JCL9" s="215"/>
      <c r="JCM9" s="215"/>
      <c r="JCN9" s="215"/>
      <c r="JCO9" s="215"/>
      <c r="JCP9" s="215"/>
      <c r="JCQ9" s="215"/>
      <c r="JCR9" s="215"/>
      <c r="JCS9" s="215"/>
      <c r="JCT9" s="215"/>
      <c r="JCU9" s="215"/>
      <c r="JCV9" s="215"/>
      <c r="JCW9" s="215"/>
      <c r="JCX9" s="215"/>
      <c r="JCY9" s="215"/>
      <c r="JCZ9" s="215"/>
      <c r="JDA9" s="215"/>
      <c r="JDB9" s="215"/>
      <c r="JDC9" s="215"/>
      <c r="JDD9" s="215"/>
      <c r="JDE9" s="215"/>
      <c r="JDF9" s="215"/>
      <c r="JDG9" s="215"/>
      <c r="JDH9" s="215"/>
      <c r="JDI9" s="215"/>
      <c r="JDJ9" s="215"/>
      <c r="JDK9" s="215"/>
      <c r="JDL9" s="215"/>
      <c r="JDM9" s="215"/>
      <c r="JDN9" s="215"/>
      <c r="JDO9" s="215"/>
      <c r="JDP9" s="215"/>
      <c r="JDQ9" s="215"/>
      <c r="JDR9" s="215"/>
      <c r="JDS9" s="215"/>
      <c r="JDT9" s="215"/>
      <c r="JDU9" s="215"/>
      <c r="JDV9" s="215"/>
      <c r="JDW9" s="215"/>
      <c r="JDX9" s="215"/>
      <c r="JDY9" s="215"/>
      <c r="JDZ9" s="215"/>
      <c r="JEA9" s="215"/>
      <c r="JEB9" s="215"/>
      <c r="JEC9" s="215"/>
      <c r="JED9" s="215"/>
      <c r="JEE9" s="215"/>
      <c r="JEF9" s="215"/>
      <c r="JEG9" s="215"/>
      <c r="JEH9" s="215"/>
      <c r="JEI9" s="215"/>
      <c r="JEJ9" s="215"/>
      <c r="JEK9" s="215"/>
      <c r="JEL9" s="215"/>
      <c r="JEM9" s="215"/>
      <c r="JEN9" s="215"/>
      <c r="JEO9" s="215"/>
      <c r="JEP9" s="215"/>
      <c r="JEQ9" s="215"/>
      <c r="JER9" s="215"/>
      <c r="JES9" s="215"/>
      <c r="JET9" s="215"/>
      <c r="JEU9" s="215"/>
      <c r="JEV9" s="215"/>
      <c r="JEW9" s="215"/>
      <c r="JEX9" s="215"/>
      <c r="JEY9" s="215"/>
      <c r="JEZ9" s="215"/>
      <c r="JFA9" s="215"/>
      <c r="JFB9" s="215"/>
      <c r="JFC9" s="215"/>
      <c r="JFD9" s="215"/>
      <c r="JFE9" s="215"/>
      <c r="JFF9" s="215"/>
      <c r="JFG9" s="215"/>
      <c r="JFH9" s="215"/>
      <c r="JFI9" s="215"/>
      <c r="JFJ9" s="215"/>
      <c r="JFK9" s="215"/>
      <c r="JFL9" s="215"/>
      <c r="JFM9" s="215"/>
      <c r="JFN9" s="215"/>
      <c r="JFO9" s="215"/>
      <c r="JFP9" s="215"/>
      <c r="JFQ9" s="215"/>
      <c r="JFR9" s="215"/>
      <c r="JFS9" s="215"/>
      <c r="JFT9" s="215"/>
      <c r="JFU9" s="215"/>
      <c r="JFV9" s="215"/>
      <c r="JFW9" s="215"/>
      <c r="JFX9" s="215"/>
      <c r="JFY9" s="215"/>
      <c r="JFZ9" s="215"/>
      <c r="JGA9" s="215"/>
      <c r="JGB9" s="215"/>
      <c r="JGC9" s="215"/>
      <c r="JGD9" s="215"/>
      <c r="JGE9" s="215"/>
      <c r="JGF9" s="215"/>
      <c r="JGG9" s="215"/>
      <c r="JGH9" s="215"/>
      <c r="JGI9" s="215"/>
      <c r="JGJ9" s="215"/>
      <c r="JGK9" s="215"/>
      <c r="JGL9" s="215"/>
      <c r="JGM9" s="215"/>
      <c r="JGN9" s="215"/>
      <c r="JGO9" s="215"/>
      <c r="JGP9" s="215"/>
      <c r="JGQ9" s="215"/>
      <c r="JGR9" s="215"/>
      <c r="JGS9" s="215"/>
      <c r="JGT9" s="215"/>
      <c r="JGU9" s="215"/>
      <c r="JGV9" s="215"/>
      <c r="JGW9" s="215"/>
      <c r="JGX9" s="215"/>
      <c r="JGY9" s="215"/>
      <c r="JGZ9" s="215"/>
      <c r="JHA9" s="215"/>
      <c r="JHB9" s="215"/>
      <c r="JHC9" s="215"/>
      <c r="JHD9" s="215"/>
      <c r="JHE9" s="215"/>
      <c r="JHF9" s="215"/>
      <c r="JHG9" s="215"/>
      <c r="JHH9" s="215"/>
      <c r="JHI9" s="215"/>
      <c r="JHJ9" s="215"/>
      <c r="JHK9" s="215"/>
      <c r="JHL9" s="215"/>
      <c r="JHM9" s="215"/>
      <c r="JHN9" s="215"/>
      <c r="JHO9" s="215"/>
      <c r="JHP9" s="215"/>
      <c r="JHQ9" s="215"/>
      <c r="JHR9" s="215"/>
      <c r="JHS9" s="215"/>
      <c r="JHT9" s="215"/>
      <c r="JHU9" s="215"/>
      <c r="JHV9" s="215"/>
      <c r="JHW9" s="215"/>
      <c r="JHX9" s="215"/>
      <c r="JHY9" s="215"/>
      <c r="JHZ9" s="215"/>
      <c r="JIA9" s="215"/>
      <c r="JIB9" s="215"/>
      <c r="JIC9" s="215"/>
      <c r="JID9" s="215"/>
      <c r="JIE9" s="215"/>
      <c r="JIF9" s="215"/>
      <c r="JIG9" s="215"/>
      <c r="JIH9" s="215"/>
      <c r="JII9" s="215"/>
      <c r="JIJ9" s="215"/>
      <c r="JIK9" s="215"/>
      <c r="JIL9" s="215"/>
      <c r="JIM9" s="215"/>
      <c r="JIN9" s="215"/>
      <c r="JIO9" s="215"/>
      <c r="JIP9" s="215"/>
      <c r="JIQ9" s="215"/>
      <c r="JIR9" s="215"/>
      <c r="JIS9" s="215"/>
      <c r="JIT9" s="215"/>
      <c r="JIU9" s="215"/>
      <c r="JIV9" s="215"/>
      <c r="JIW9" s="215"/>
      <c r="JIX9" s="215"/>
      <c r="JIY9" s="215"/>
      <c r="JIZ9" s="215"/>
      <c r="JJA9" s="215"/>
      <c r="JJB9" s="215"/>
      <c r="JJC9" s="215"/>
      <c r="JJD9" s="215"/>
      <c r="JJE9" s="215"/>
      <c r="JJF9" s="215"/>
      <c r="JJG9" s="215"/>
      <c r="JJH9" s="215"/>
      <c r="JJI9" s="215"/>
      <c r="JJJ9" s="215"/>
      <c r="JJK9" s="215"/>
      <c r="JJL9" s="215"/>
      <c r="JJM9" s="215"/>
      <c r="JJN9" s="215"/>
      <c r="JJO9" s="215"/>
      <c r="JJP9" s="215"/>
      <c r="JJQ9" s="215"/>
      <c r="JJR9" s="215"/>
      <c r="JJS9" s="215"/>
      <c r="JJT9" s="215"/>
      <c r="JJU9" s="215"/>
      <c r="JJV9" s="215"/>
      <c r="JJW9" s="215"/>
      <c r="JJX9" s="215"/>
      <c r="JJY9" s="215"/>
      <c r="JJZ9" s="215"/>
      <c r="JKA9" s="215"/>
      <c r="JKB9" s="215"/>
      <c r="JKC9" s="215"/>
      <c r="JKD9" s="215"/>
      <c r="JKE9" s="215"/>
      <c r="JKF9" s="215"/>
      <c r="JKG9" s="215"/>
      <c r="JKH9" s="215"/>
      <c r="JKI9" s="215"/>
      <c r="JKJ9" s="215"/>
      <c r="JKK9" s="215"/>
      <c r="JKL9" s="215"/>
      <c r="JKM9" s="215"/>
      <c r="JKN9" s="215"/>
      <c r="JKO9" s="215"/>
      <c r="JKP9" s="215"/>
      <c r="JKQ9" s="215"/>
      <c r="JKR9" s="215"/>
      <c r="JKS9" s="215"/>
      <c r="JKT9" s="215"/>
      <c r="JKU9" s="215"/>
      <c r="JKV9" s="215"/>
      <c r="JKW9" s="215"/>
      <c r="JKX9" s="215"/>
      <c r="JKY9" s="215"/>
      <c r="JKZ9" s="215"/>
      <c r="JLA9" s="215"/>
      <c r="JLB9" s="215"/>
      <c r="JLC9" s="215"/>
      <c r="JLD9" s="215"/>
      <c r="JLE9" s="215"/>
      <c r="JLF9" s="215"/>
      <c r="JLG9" s="215"/>
      <c r="JLH9" s="215"/>
      <c r="JLI9" s="215"/>
      <c r="JLJ9" s="215"/>
      <c r="JLK9" s="215"/>
      <c r="JLL9" s="215"/>
      <c r="JLM9" s="215"/>
      <c r="JLN9" s="215"/>
      <c r="JLO9" s="215"/>
      <c r="JLP9" s="215"/>
      <c r="JLQ9" s="215"/>
      <c r="JLR9" s="215"/>
      <c r="JLS9" s="215"/>
      <c r="JLT9" s="215"/>
      <c r="JLU9" s="215"/>
      <c r="JLV9" s="215"/>
      <c r="JLW9" s="215"/>
      <c r="JLX9" s="215"/>
      <c r="JLY9" s="215"/>
      <c r="JLZ9" s="215"/>
      <c r="JMA9" s="215"/>
      <c r="JMB9" s="215"/>
      <c r="JMC9" s="215"/>
      <c r="JMD9" s="215"/>
      <c r="JME9" s="215"/>
      <c r="JMF9" s="215"/>
      <c r="JMG9" s="215"/>
      <c r="JMH9" s="215"/>
      <c r="JMI9" s="215"/>
      <c r="JMJ9" s="215"/>
      <c r="JMK9" s="215"/>
      <c r="JML9" s="215"/>
      <c r="JMM9" s="215"/>
      <c r="JMN9" s="215"/>
      <c r="JMO9" s="215"/>
      <c r="JMP9" s="215"/>
      <c r="JMQ9" s="215"/>
      <c r="JMR9" s="215"/>
      <c r="JMS9" s="215"/>
      <c r="JMT9" s="215"/>
      <c r="JMU9" s="215"/>
      <c r="JMV9" s="215"/>
      <c r="JMW9" s="215"/>
      <c r="JMX9" s="215"/>
      <c r="JMY9" s="215"/>
      <c r="JMZ9" s="215"/>
      <c r="JNA9" s="215"/>
      <c r="JNB9" s="215"/>
      <c r="JNC9" s="215"/>
      <c r="JND9" s="215"/>
      <c r="JNE9" s="215"/>
      <c r="JNF9" s="215"/>
      <c r="JNG9" s="215"/>
      <c r="JNH9" s="215"/>
      <c r="JNI9" s="215"/>
      <c r="JNJ9" s="215"/>
      <c r="JNK9" s="215"/>
      <c r="JNL9" s="215"/>
      <c r="JNM9" s="215"/>
      <c r="JNN9" s="215"/>
      <c r="JNO9" s="215"/>
      <c r="JNP9" s="215"/>
      <c r="JNQ9" s="215"/>
      <c r="JNR9" s="215"/>
      <c r="JNS9" s="215"/>
      <c r="JNT9" s="215"/>
      <c r="JNU9" s="215"/>
      <c r="JNV9" s="215"/>
      <c r="JNW9" s="215"/>
      <c r="JNX9" s="215"/>
      <c r="JNY9" s="215"/>
      <c r="JNZ9" s="215"/>
      <c r="JOA9" s="215"/>
      <c r="JOB9" s="215"/>
      <c r="JOC9" s="215"/>
      <c r="JOD9" s="215"/>
      <c r="JOE9" s="215"/>
      <c r="JOF9" s="215"/>
      <c r="JOG9" s="215"/>
      <c r="JOH9" s="215"/>
      <c r="JOI9" s="215"/>
      <c r="JOJ9" s="215"/>
      <c r="JOK9" s="215"/>
      <c r="JOL9" s="215"/>
      <c r="JOM9" s="215"/>
      <c r="JON9" s="215"/>
      <c r="JOO9" s="215"/>
      <c r="JOP9" s="215"/>
      <c r="JOQ9" s="215"/>
      <c r="JOR9" s="215"/>
      <c r="JOS9" s="215"/>
      <c r="JOT9" s="215"/>
      <c r="JOU9" s="215"/>
      <c r="JOV9" s="215"/>
      <c r="JOW9" s="215"/>
      <c r="JOX9" s="215"/>
      <c r="JOY9" s="215"/>
      <c r="JOZ9" s="215"/>
      <c r="JPA9" s="215"/>
      <c r="JPB9" s="215"/>
      <c r="JPC9" s="215"/>
      <c r="JPD9" s="215"/>
      <c r="JPE9" s="215"/>
      <c r="JPF9" s="215"/>
      <c r="JPG9" s="215"/>
      <c r="JPH9" s="215"/>
      <c r="JPI9" s="215"/>
      <c r="JPJ9" s="215"/>
      <c r="JPK9" s="215"/>
      <c r="JPL9" s="215"/>
      <c r="JPM9" s="215"/>
      <c r="JPN9" s="215"/>
      <c r="JPO9" s="215"/>
      <c r="JPP9" s="215"/>
      <c r="JPQ9" s="215"/>
      <c r="JPR9" s="215"/>
      <c r="JPS9" s="215"/>
      <c r="JPT9" s="215"/>
      <c r="JPU9" s="215"/>
      <c r="JPV9" s="215"/>
      <c r="JPW9" s="215"/>
      <c r="JPX9" s="215"/>
      <c r="JPY9" s="215"/>
      <c r="JPZ9" s="215"/>
      <c r="JQA9" s="215"/>
      <c r="JQB9" s="215"/>
      <c r="JQC9" s="215"/>
      <c r="JQD9" s="215"/>
      <c r="JQE9" s="215"/>
      <c r="JQF9" s="215"/>
      <c r="JQG9" s="215"/>
      <c r="JQH9" s="215"/>
      <c r="JQI9" s="215"/>
      <c r="JQJ9" s="215"/>
      <c r="JQK9" s="215"/>
      <c r="JQL9" s="215"/>
      <c r="JQM9" s="215"/>
      <c r="JQN9" s="215"/>
      <c r="JQO9" s="215"/>
      <c r="JQP9" s="215"/>
      <c r="JQQ9" s="215"/>
      <c r="JQR9" s="215"/>
      <c r="JQS9" s="215"/>
      <c r="JQT9" s="215"/>
      <c r="JQU9" s="215"/>
      <c r="JQV9" s="215"/>
      <c r="JQW9" s="215"/>
      <c r="JQX9" s="215"/>
      <c r="JQY9" s="215"/>
      <c r="JQZ9" s="215"/>
      <c r="JRA9" s="215"/>
      <c r="JRB9" s="215"/>
      <c r="JRC9" s="215"/>
      <c r="JRD9" s="215"/>
      <c r="JRE9" s="215"/>
      <c r="JRF9" s="215"/>
      <c r="JRG9" s="215"/>
      <c r="JRH9" s="215"/>
      <c r="JRI9" s="215"/>
      <c r="JRJ9" s="215"/>
      <c r="JRK9" s="215"/>
      <c r="JRL9" s="215"/>
      <c r="JRM9" s="215"/>
      <c r="JRN9" s="215"/>
      <c r="JRO9" s="215"/>
      <c r="JRP9" s="215"/>
      <c r="JRQ9" s="215"/>
      <c r="JRR9" s="215"/>
      <c r="JRS9" s="215"/>
      <c r="JRT9" s="215"/>
      <c r="JRU9" s="215"/>
      <c r="JRV9" s="215"/>
      <c r="JRW9" s="215"/>
      <c r="JRX9" s="215"/>
      <c r="JRY9" s="215"/>
      <c r="JRZ9" s="215"/>
      <c r="JSA9" s="215"/>
      <c r="JSB9" s="215"/>
      <c r="JSC9" s="215"/>
      <c r="JSD9" s="215"/>
      <c r="JSE9" s="215"/>
      <c r="JSF9" s="215"/>
      <c r="JSG9" s="215"/>
      <c r="JSH9" s="215"/>
      <c r="JSI9" s="215"/>
      <c r="JSJ9" s="215"/>
      <c r="JSK9" s="215"/>
      <c r="JSL9" s="215"/>
      <c r="JSM9" s="215"/>
      <c r="JSN9" s="215"/>
      <c r="JSO9" s="215"/>
      <c r="JSP9" s="215"/>
      <c r="JSQ9" s="215"/>
      <c r="JSR9" s="215"/>
      <c r="JSS9" s="215"/>
      <c r="JST9" s="215"/>
      <c r="JSU9" s="215"/>
      <c r="JSV9" s="215"/>
      <c r="JSW9" s="215"/>
      <c r="JSX9" s="215"/>
      <c r="JSY9" s="215"/>
      <c r="JSZ9" s="215"/>
      <c r="JTA9" s="215"/>
      <c r="JTB9" s="215"/>
      <c r="JTC9" s="215"/>
      <c r="JTD9" s="215"/>
      <c r="JTE9" s="215"/>
      <c r="JTF9" s="215"/>
      <c r="JTG9" s="215"/>
      <c r="JTH9" s="215"/>
      <c r="JTI9" s="215"/>
      <c r="JTJ9" s="215"/>
      <c r="JTK9" s="215"/>
      <c r="JTL9" s="215"/>
      <c r="JTM9" s="215"/>
      <c r="JTN9" s="215"/>
      <c r="JTO9" s="215"/>
      <c r="JTP9" s="215"/>
      <c r="JTQ9" s="215"/>
      <c r="JTR9" s="215"/>
      <c r="JTS9" s="215"/>
      <c r="JTT9" s="215"/>
      <c r="JTU9" s="215"/>
      <c r="JTV9" s="215"/>
      <c r="JTW9" s="215"/>
      <c r="JTX9" s="215"/>
      <c r="JTY9" s="215"/>
      <c r="JTZ9" s="215"/>
      <c r="JUA9" s="215"/>
      <c r="JUB9" s="215"/>
      <c r="JUC9" s="215"/>
      <c r="JUD9" s="215"/>
      <c r="JUE9" s="215"/>
      <c r="JUF9" s="215"/>
      <c r="JUG9" s="215"/>
      <c r="JUH9" s="215"/>
      <c r="JUI9" s="215"/>
      <c r="JUJ9" s="215"/>
      <c r="JUK9" s="215"/>
      <c r="JUL9" s="215"/>
      <c r="JUM9" s="215"/>
      <c r="JUN9" s="215"/>
      <c r="JUO9" s="215"/>
      <c r="JUP9" s="215"/>
      <c r="JUQ9" s="215"/>
      <c r="JUR9" s="215"/>
      <c r="JUS9" s="215"/>
      <c r="JUT9" s="215"/>
      <c r="JUU9" s="215"/>
      <c r="JUV9" s="215"/>
      <c r="JUW9" s="215"/>
      <c r="JUX9" s="215"/>
      <c r="JUY9" s="215"/>
      <c r="JUZ9" s="215"/>
      <c r="JVA9" s="215"/>
      <c r="JVB9" s="215"/>
      <c r="JVC9" s="215"/>
      <c r="JVD9" s="215"/>
      <c r="JVE9" s="215"/>
      <c r="JVF9" s="215"/>
      <c r="JVG9" s="215"/>
      <c r="JVH9" s="215"/>
      <c r="JVI9" s="215"/>
      <c r="JVJ9" s="215"/>
      <c r="JVK9" s="215"/>
      <c r="JVL9" s="215"/>
      <c r="JVM9" s="215"/>
      <c r="JVN9" s="215"/>
      <c r="JVO9" s="215"/>
      <c r="JVP9" s="215"/>
      <c r="JVQ9" s="215"/>
      <c r="JVR9" s="215"/>
      <c r="JVS9" s="215"/>
      <c r="JVT9" s="215"/>
      <c r="JVU9" s="215"/>
      <c r="JVV9" s="215"/>
      <c r="JVW9" s="215"/>
      <c r="JVX9" s="215"/>
      <c r="JVY9" s="215"/>
      <c r="JVZ9" s="215"/>
      <c r="JWA9" s="215"/>
      <c r="JWB9" s="215"/>
      <c r="JWC9" s="215"/>
      <c r="JWD9" s="215"/>
      <c r="JWE9" s="215"/>
      <c r="JWF9" s="215"/>
      <c r="JWG9" s="215"/>
      <c r="JWH9" s="215"/>
      <c r="JWI9" s="215"/>
      <c r="JWJ9" s="215"/>
      <c r="JWK9" s="215"/>
      <c r="JWL9" s="215"/>
      <c r="JWM9" s="215"/>
      <c r="JWN9" s="215"/>
      <c r="JWO9" s="215"/>
      <c r="JWP9" s="215"/>
      <c r="JWQ9" s="215"/>
      <c r="JWR9" s="215"/>
      <c r="JWS9" s="215"/>
      <c r="JWT9" s="215"/>
      <c r="JWU9" s="215"/>
      <c r="JWV9" s="215"/>
      <c r="JWW9" s="215"/>
      <c r="JWX9" s="215"/>
      <c r="JWY9" s="215"/>
      <c r="JWZ9" s="215"/>
      <c r="JXA9" s="215"/>
      <c r="JXB9" s="215"/>
      <c r="JXC9" s="215"/>
      <c r="JXD9" s="215"/>
      <c r="JXE9" s="215"/>
      <c r="JXF9" s="215"/>
      <c r="JXG9" s="215"/>
      <c r="JXH9" s="215"/>
      <c r="JXI9" s="215"/>
      <c r="JXJ9" s="215"/>
      <c r="JXK9" s="215"/>
      <c r="JXL9" s="215"/>
      <c r="JXM9" s="215"/>
      <c r="JXN9" s="215"/>
      <c r="JXO9" s="215"/>
      <c r="JXP9" s="215"/>
      <c r="JXQ9" s="215"/>
      <c r="JXR9" s="215"/>
      <c r="JXS9" s="215"/>
      <c r="JXT9" s="215"/>
      <c r="JXU9" s="215"/>
      <c r="JXV9" s="215"/>
      <c r="JXW9" s="215"/>
      <c r="JXX9" s="215"/>
      <c r="JXY9" s="215"/>
      <c r="JXZ9" s="215"/>
      <c r="JYA9" s="215"/>
      <c r="JYB9" s="215"/>
      <c r="JYC9" s="215"/>
      <c r="JYD9" s="215"/>
      <c r="JYE9" s="215"/>
      <c r="JYF9" s="215"/>
      <c r="JYG9" s="215"/>
      <c r="JYH9" s="215"/>
      <c r="JYI9" s="215"/>
      <c r="JYJ9" s="215"/>
      <c r="JYK9" s="215"/>
      <c r="JYL9" s="215"/>
      <c r="JYM9" s="215"/>
      <c r="JYN9" s="215"/>
      <c r="JYO9" s="215"/>
      <c r="JYP9" s="215"/>
      <c r="JYQ9" s="215"/>
      <c r="JYR9" s="215"/>
      <c r="JYS9" s="215"/>
      <c r="JYT9" s="215"/>
      <c r="JYU9" s="215"/>
      <c r="JYV9" s="215"/>
      <c r="JYW9" s="215"/>
      <c r="JYX9" s="215"/>
      <c r="JYY9" s="215"/>
      <c r="JYZ9" s="215"/>
      <c r="JZA9" s="215"/>
      <c r="JZB9" s="215"/>
      <c r="JZC9" s="215"/>
      <c r="JZD9" s="215"/>
      <c r="JZE9" s="215"/>
      <c r="JZF9" s="215"/>
      <c r="JZG9" s="215"/>
      <c r="JZH9" s="215"/>
      <c r="JZI9" s="215"/>
      <c r="JZJ9" s="215"/>
      <c r="JZK9" s="215"/>
      <c r="JZL9" s="215"/>
      <c r="JZM9" s="215"/>
      <c r="JZN9" s="215"/>
      <c r="JZO9" s="215"/>
      <c r="JZP9" s="215"/>
      <c r="JZQ9" s="215"/>
      <c r="JZR9" s="215"/>
      <c r="JZS9" s="215"/>
      <c r="JZT9" s="215"/>
      <c r="JZU9" s="215"/>
      <c r="JZV9" s="215"/>
      <c r="JZW9" s="215"/>
      <c r="JZX9" s="215"/>
      <c r="JZY9" s="215"/>
      <c r="JZZ9" s="215"/>
      <c r="KAA9" s="215"/>
      <c r="KAB9" s="215"/>
      <c r="KAC9" s="215"/>
      <c r="KAD9" s="215"/>
      <c r="KAE9" s="215"/>
      <c r="KAF9" s="215"/>
      <c r="KAG9" s="215"/>
      <c r="KAH9" s="215"/>
      <c r="KAI9" s="215"/>
      <c r="KAJ9" s="215"/>
      <c r="KAK9" s="215"/>
      <c r="KAL9" s="215"/>
      <c r="KAM9" s="215"/>
      <c r="KAN9" s="215"/>
      <c r="KAO9" s="215"/>
      <c r="KAP9" s="215"/>
      <c r="KAQ9" s="215"/>
      <c r="KAR9" s="215"/>
      <c r="KAS9" s="215"/>
      <c r="KAT9" s="215"/>
      <c r="KAU9" s="215"/>
      <c r="KAV9" s="215"/>
      <c r="KAW9" s="215"/>
      <c r="KAX9" s="215"/>
      <c r="KAY9" s="215"/>
      <c r="KAZ9" s="215"/>
      <c r="KBA9" s="215"/>
      <c r="KBB9" s="215"/>
      <c r="KBC9" s="215"/>
      <c r="KBD9" s="215"/>
      <c r="KBE9" s="215"/>
      <c r="KBF9" s="215"/>
      <c r="KBG9" s="215"/>
      <c r="KBH9" s="215"/>
      <c r="KBI9" s="215"/>
      <c r="KBJ9" s="215"/>
      <c r="KBK9" s="215"/>
      <c r="KBL9" s="215"/>
      <c r="KBM9" s="215"/>
      <c r="KBN9" s="215"/>
      <c r="KBO9" s="215"/>
      <c r="KBP9" s="215"/>
      <c r="KBQ9" s="215"/>
      <c r="KBR9" s="215"/>
      <c r="KBS9" s="215"/>
      <c r="KBT9" s="215"/>
      <c r="KBU9" s="215"/>
      <c r="KBV9" s="215"/>
      <c r="KBW9" s="215"/>
      <c r="KBX9" s="215"/>
      <c r="KBY9" s="215"/>
      <c r="KBZ9" s="215"/>
      <c r="KCA9" s="215"/>
      <c r="KCB9" s="215"/>
      <c r="KCC9" s="215"/>
      <c r="KCD9" s="215"/>
      <c r="KCE9" s="215"/>
      <c r="KCF9" s="215"/>
      <c r="KCG9" s="215"/>
      <c r="KCH9" s="215"/>
      <c r="KCI9" s="215"/>
      <c r="KCJ9" s="215"/>
      <c r="KCK9" s="215"/>
      <c r="KCL9" s="215"/>
      <c r="KCM9" s="215"/>
      <c r="KCN9" s="215"/>
      <c r="KCO9" s="215"/>
      <c r="KCP9" s="215"/>
      <c r="KCQ9" s="215"/>
      <c r="KCR9" s="215"/>
      <c r="KCS9" s="215"/>
      <c r="KCT9" s="215"/>
      <c r="KCU9" s="215"/>
      <c r="KCV9" s="215"/>
      <c r="KCW9" s="215"/>
      <c r="KCX9" s="215"/>
      <c r="KCY9" s="215"/>
      <c r="KCZ9" s="215"/>
      <c r="KDA9" s="215"/>
      <c r="KDB9" s="215"/>
      <c r="KDC9" s="215"/>
      <c r="KDD9" s="215"/>
      <c r="KDE9" s="215"/>
      <c r="KDF9" s="215"/>
      <c r="KDG9" s="215"/>
      <c r="KDH9" s="215"/>
      <c r="KDI9" s="215"/>
      <c r="KDJ9" s="215"/>
      <c r="KDK9" s="215"/>
      <c r="KDL9" s="215"/>
      <c r="KDM9" s="215"/>
      <c r="KDN9" s="215"/>
      <c r="KDO9" s="215"/>
      <c r="KDP9" s="215"/>
      <c r="KDQ9" s="215"/>
      <c r="KDR9" s="215"/>
      <c r="KDS9" s="215"/>
      <c r="KDT9" s="215"/>
      <c r="KDU9" s="215"/>
      <c r="KDV9" s="215"/>
      <c r="KDW9" s="215"/>
      <c r="KDX9" s="215"/>
      <c r="KDY9" s="215"/>
      <c r="KDZ9" s="215"/>
      <c r="KEA9" s="215"/>
      <c r="KEB9" s="215"/>
      <c r="KEC9" s="215"/>
      <c r="KED9" s="215"/>
      <c r="KEE9" s="215"/>
      <c r="KEF9" s="215"/>
      <c r="KEG9" s="215"/>
      <c r="KEH9" s="215"/>
      <c r="KEI9" s="215"/>
      <c r="KEJ9" s="215"/>
      <c r="KEK9" s="215"/>
      <c r="KEL9" s="215"/>
      <c r="KEM9" s="215"/>
      <c r="KEN9" s="215"/>
      <c r="KEO9" s="215"/>
      <c r="KEP9" s="215"/>
      <c r="KEQ9" s="215"/>
      <c r="KER9" s="215"/>
      <c r="KES9" s="215"/>
      <c r="KET9" s="215"/>
      <c r="KEU9" s="215"/>
      <c r="KEV9" s="215"/>
      <c r="KEW9" s="215"/>
      <c r="KEX9" s="215"/>
      <c r="KEY9" s="215"/>
      <c r="KEZ9" s="215"/>
      <c r="KFA9" s="215"/>
      <c r="KFB9" s="215"/>
      <c r="KFC9" s="215"/>
      <c r="KFD9" s="215"/>
      <c r="KFE9" s="215"/>
      <c r="KFF9" s="215"/>
      <c r="KFG9" s="215"/>
      <c r="KFH9" s="215"/>
      <c r="KFI9" s="215"/>
      <c r="KFJ9" s="215"/>
      <c r="KFK9" s="215"/>
      <c r="KFL9" s="215"/>
      <c r="KFM9" s="215"/>
      <c r="KFN9" s="215"/>
      <c r="KFO9" s="215"/>
      <c r="KFP9" s="215"/>
      <c r="KFQ9" s="215"/>
      <c r="KFR9" s="215"/>
      <c r="KFS9" s="215"/>
      <c r="KFT9" s="215"/>
      <c r="KFU9" s="215"/>
      <c r="KFV9" s="215"/>
      <c r="KFW9" s="215"/>
      <c r="KFX9" s="215"/>
      <c r="KFY9" s="215"/>
      <c r="KFZ9" s="215"/>
      <c r="KGA9" s="215"/>
      <c r="KGB9" s="215"/>
      <c r="KGC9" s="215"/>
      <c r="KGD9" s="215"/>
      <c r="KGE9" s="215"/>
      <c r="KGF9" s="215"/>
      <c r="KGG9" s="215"/>
      <c r="KGH9" s="215"/>
      <c r="KGI9" s="215"/>
      <c r="KGJ9" s="215"/>
      <c r="KGK9" s="215"/>
      <c r="KGL9" s="215"/>
      <c r="KGM9" s="215"/>
      <c r="KGN9" s="215"/>
      <c r="KGO9" s="215"/>
      <c r="KGP9" s="215"/>
      <c r="KGQ9" s="215"/>
      <c r="KGR9" s="215"/>
      <c r="KGS9" s="215"/>
      <c r="KGT9" s="215"/>
      <c r="KGU9" s="215"/>
      <c r="KGV9" s="215"/>
      <c r="KGW9" s="215"/>
      <c r="KGX9" s="215"/>
      <c r="KGY9" s="215"/>
      <c r="KGZ9" s="215"/>
      <c r="KHA9" s="215"/>
      <c r="KHB9" s="215"/>
      <c r="KHC9" s="215"/>
      <c r="KHD9" s="215"/>
      <c r="KHE9" s="215"/>
      <c r="KHF9" s="215"/>
      <c r="KHG9" s="215"/>
      <c r="KHH9" s="215"/>
      <c r="KHI9" s="215"/>
      <c r="KHJ9" s="215"/>
      <c r="KHK9" s="215"/>
      <c r="KHL9" s="215"/>
      <c r="KHM9" s="215"/>
      <c r="KHN9" s="215"/>
      <c r="KHO9" s="215"/>
      <c r="KHP9" s="215"/>
      <c r="KHQ9" s="215"/>
      <c r="KHR9" s="215"/>
      <c r="KHS9" s="215"/>
      <c r="KHT9" s="215"/>
      <c r="KHU9" s="215"/>
      <c r="KHV9" s="215"/>
      <c r="KHW9" s="215"/>
      <c r="KHX9" s="215"/>
      <c r="KHY9" s="215"/>
      <c r="KHZ9" s="215"/>
      <c r="KIA9" s="215"/>
      <c r="KIB9" s="215"/>
      <c r="KIC9" s="215"/>
      <c r="KID9" s="215"/>
      <c r="KIE9" s="215"/>
      <c r="KIF9" s="215"/>
      <c r="KIG9" s="215"/>
      <c r="KIH9" s="215"/>
      <c r="KII9" s="215"/>
      <c r="KIJ9" s="215"/>
      <c r="KIK9" s="215"/>
      <c r="KIL9" s="215"/>
      <c r="KIM9" s="215"/>
      <c r="KIN9" s="215"/>
      <c r="KIO9" s="215"/>
      <c r="KIP9" s="215"/>
      <c r="KIQ9" s="215"/>
      <c r="KIR9" s="215"/>
      <c r="KIS9" s="215"/>
      <c r="KIT9" s="215"/>
      <c r="KIU9" s="215"/>
      <c r="KIV9" s="215"/>
      <c r="KIW9" s="215"/>
      <c r="KIX9" s="215"/>
      <c r="KIY9" s="215"/>
      <c r="KIZ9" s="215"/>
      <c r="KJA9" s="215"/>
      <c r="KJB9" s="215"/>
      <c r="KJC9" s="215"/>
      <c r="KJD9" s="215"/>
      <c r="KJE9" s="215"/>
      <c r="KJF9" s="215"/>
      <c r="KJG9" s="215"/>
      <c r="KJH9" s="215"/>
      <c r="KJI9" s="215"/>
      <c r="KJJ9" s="215"/>
      <c r="KJK9" s="215"/>
      <c r="KJL9" s="215"/>
      <c r="KJM9" s="215"/>
      <c r="KJN9" s="215"/>
      <c r="KJO9" s="215"/>
      <c r="KJP9" s="215"/>
      <c r="KJQ9" s="215"/>
      <c r="KJR9" s="215"/>
      <c r="KJS9" s="215"/>
      <c r="KJT9" s="215"/>
      <c r="KJU9" s="215"/>
      <c r="KJV9" s="215"/>
      <c r="KJW9" s="215"/>
      <c r="KJX9" s="215"/>
      <c r="KJY9" s="215"/>
      <c r="KJZ9" s="215"/>
      <c r="KKA9" s="215"/>
      <c r="KKB9" s="215"/>
      <c r="KKC9" s="215"/>
      <c r="KKD9" s="215"/>
      <c r="KKE9" s="215"/>
      <c r="KKF9" s="215"/>
      <c r="KKG9" s="215"/>
      <c r="KKH9" s="215"/>
      <c r="KKI9" s="215"/>
      <c r="KKJ9" s="215"/>
      <c r="KKK9" s="215"/>
      <c r="KKL9" s="215"/>
      <c r="KKM9" s="215"/>
      <c r="KKN9" s="215"/>
      <c r="KKO9" s="215"/>
      <c r="KKP9" s="215"/>
      <c r="KKQ9" s="215"/>
      <c r="KKR9" s="215"/>
      <c r="KKS9" s="215"/>
      <c r="KKT9" s="215"/>
      <c r="KKU9" s="215"/>
      <c r="KKV9" s="215"/>
      <c r="KKW9" s="215"/>
      <c r="KKX9" s="215"/>
      <c r="KKY9" s="215"/>
      <c r="KKZ9" s="215"/>
      <c r="KLA9" s="215"/>
      <c r="KLB9" s="215"/>
      <c r="KLC9" s="215"/>
      <c r="KLD9" s="215"/>
      <c r="KLE9" s="215"/>
      <c r="KLF9" s="215"/>
      <c r="KLG9" s="215"/>
      <c r="KLH9" s="215"/>
      <c r="KLI9" s="215"/>
      <c r="KLJ9" s="215"/>
      <c r="KLK9" s="215"/>
      <c r="KLL9" s="215"/>
      <c r="KLM9" s="215"/>
      <c r="KLN9" s="215"/>
      <c r="KLO9" s="215"/>
      <c r="KLP9" s="215"/>
      <c r="KLQ9" s="215"/>
      <c r="KLR9" s="215"/>
      <c r="KLS9" s="215"/>
      <c r="KLT9" s="215"/>
      <c r="KLU9" s="215"/>
      <c r="KLV9" s="215"/>
      <c r="KLW9" s="215"/>
      <c r="KLX9" s="215"/>
      <c r="KLY9" s="215"/>
      <c r="KLZ9" s="215"/>
      <c r="KMA9" s="215"/>
      <c r="KMB9" s="215"/>
      <c r="KMC9" s="215"/>
      <c r="KMD9" s="215"/>
      <c r="KME9" s="215"/>
      <c r="KMF9" s="215"/>
      <c r="KMG9" s="215"/>
      <c r="KMH9" s="215"/>
      <c r="KMI9" s="215"/>
      <c r="KMJ9" s="215"/>
      <c r="KMK9" s="215"/>
      <c r="KML9" s="215"/>
      <c r="KMM9" s="215"/>
      <c r="KMN9" s="215"/>
      <c r="KMO9" s="215"/>
      <c r="KMP9" s="215"/>
      <c r="KMQ9" s="215"/>
      <c r="KMR9" s="215"/>
      <c r="KMS9" s="215"/>
      <c r="KMT9" s="215"/>
      <c r="KMU9" s="215"/>
      <c r="KMV9" s="215"/>
      <c r="KMW9" s="215"/>
      <c r="KMX9" s="215"/>
      <c r="KMY9" s="215"/>
      <c r="KMZ9" s="215"/>
      <c r="KNA9" s="215"/>
      <c r="KNB9" s="215"/>
      <c r="KNC9" s="215"/>
      <c r="KND9" s="215"/>
      <c r="KNE9" s="215"/>
      <c r="KNF9" s="215"/>
      <c r="KNG9" s="215"/>
      <c r="KNH9" s="215"/>
      <c r="KNI9" s="215"/>
      <c r="KNJ9" s="215"/>
      <c r="KNK9" s="215"/>
      <c r="KNL9" s="215"/>
      <c r="KNM9" s="215"/>
      <c r="KNN9" s="215"/>
      <c r="KNO9" s="215"/>
      <c r="KNP9" s="215"/>
      <c r="KNQ9" s="215"/>
      <c r="KNR9" s="215"/>
      <c r="KNS9" s="215"/>
      <c r="KNT9" s="215"/>
      <c r="KNU9" s="215"/>
      <c r="KNV9" s="215"/>
      <c r="KNW9" s="215"/>
      <c r="KNX9" s="215"/>
      <c r="KNY9" s="215"/>
      <c r="KNZ9" s="215"/>
      <c r="KOA9" s="215"/>
      <c r="KOB9" s="215"/>
      <c r="KOC9" s="215"/>
      <c r="KOD9" s="215"/>
      <c r="KOE9" s="215"/>
      <c r="KOF9" s="215"/>
      <c r="KOG9" s="215"/>
      <c r="KOH9" s="215"/>
      <c r="KOI9" s="215"/>
      <c r="KOJ9" s="215"/>
      <c r="KOK9" s="215"/>
      <c r="KOL9" s="215"/>
      <c r="KOM9" s="215"/>
      <c r="KON9" s="215"/>
      <c r="KOO9" s="215"/>
      <c r="KOP9" s="215"/>
      <c r="KOQ9" s="215"/>
      <c r="KOR9" s="215"/>
      <c r="KOS9" s="215"/>
      <c r="KOT9" s="215"/>
      <c r="KOU9" s="215"/>
      <c r="KOV9" s="215"/>
      <c r="KOW9" s="215"/>
      <c r="KOX9" s="215"/>
      <c r="KOY9" s="215"/>
      <c r="KOZ9" s="215"/>
      <c r="KPA9" s="215"/>
      <c r="KPB9" s="215"/>
      <c r="KPC9" s="215"/>
      <c r="KPD9" s="215"/>
      <c r="KPE9" s="215"/>
      <c r="KPF9" s="215"/>
      <c r="KPG9" s="215"/>
      <c r="KPH9" s="215"/>
      <c r="KPI9" s="215"/>
      <c r="KPJ9" s="215"/>
      <c r="KPK9" s="215"/>
      <c r="KPL9" s="215"/>
      <c r="KPM9" s="215"/>
      <c r="KPN9" s="215"/>
      <c r="KPO9" s="215"/>
      <c r="KPP9" s="215"/>
      <c r="KPQ9" s="215"/>
      <c r="KPR9" s="215"/>
      <c r="KPS9" s="215"/>
      <c r="KPT9" s="215"/>
      <c r="KPU9" s="215"/>
      <c r="KPV9" s="215"/>
      <c r="KPW9" s="215"/>
      <c r="KPX9" s="215"/>
      <c r="KPY9" s="215"/>
      <c r="KPZ9" s="215"/>
      <c r="KQA9" s="215"/>
      <c r="KQB9" s="215"/>
      <c r="KQC9" s="215"/>
      <c r="KQD9" s="215"/>
      <c r="KQE9" s="215"/>
      <c r="KQF9" s="215"/>
      <c r="KQG9" s="215"/>
      <c r="KQH9" s="215"/>
      <c r="KQI9" s="215"/>
      <c r="KQJ9" s="215"/>
      <c r="KQK9" s="215"/>
      <c r="KQL9" s="215"/>
      <c r="KQM9" s="215"/>
      <c r="KQN9" s="215"/>
      <c r="KQO9" s="215"/>
      <c r="KQP9" s="215"/>
      <c r="KQQ9" s="215"/>
      <c r="KQR9" s="215"/>
      <c r="KQS9" s="215"/>
      <c r="KQT9" s="215"/>
      <c r="KQU9" s="215"/>
      <c r="KQV9" s="215"/>
      <c r="KQW9" s="215"/>
      <c r="KQX9" s="215"/>
      <c r="KQY9" s="215"/>
      <c r="KQZ9" s="215"/>
      <c r="KRA9" s="215"/>
      <c r="KRB9" s="215"/>
      <c r="KRC9" s="215"/>
      <c r="KRD9" s="215"/>
      <c r="KRE9" s="215"/>
      <c r="KRF9" s="215"/>
      <c r="KRG9" s="215"/>
      <c r="KRH9" s="215"/>
      <c r="KRI9" s="215"/>
      <c r="KRJ9" s="215"/>
      <c r="KRK9" s="215"/>
      <c r="KRL9" s="215"/>
      <c r="KRM9" s="215"/>
      <c r="KRN9" s="215"/>
      <c r="KRO9" s="215"/>
      <c r="KRP9" s="215"/>
      <c r="KRQ9" s="215"/>
      <c r="KRR9" s="215"/>
      <c r="KRS9" s="215"/>
      <c r="KRT9" s="215"/>
      <c r="KRU9" s="215"/>
      <c r="KRV9" s="215"/>
      <c r="KRW9" s="215"/>
      <c r="KRX9" s="215"/>
      <c r="KRY9" s="215"/>
      <c r="KRZ9" s="215"/>
      <c r="KSA9" s="215"/>
      <c r="KSB9" s="215"/>
      <c r="KSC9" s="215"/>
      <c r="KSD9" s="215"/>
      <c r="KSE9" s="215"/>
      <c r="KSF9" s="215"/>
      <c r="KSG9" s="215"/>
      <c r="KSH9" s="215"/>
      <c r="KSI9" s="215"/>
      <c r="KSJ9" s="215"/>
      <c r="KSK9" s="215"/>
      <c r="KSL9" s="215"/>
      <c r="KSM9" s="215"/>
      <c r="KSN9" s="215"/>
      <c r="KSO9" s="215"/>
      <c r="KSP9" s="215"/>
      <c r="KSQ9" s="215"/>
      <c r="KSR9" s="215"/>
      <c r="KSS9" s="215"/>
      <c r="KST9" s="215"/>
      <c r="KSU9" s="215"/>
      <c r="KSV9" s="215"/>
      <c r="KSW9" s="215"/>
      <c r="KSX9" s="215"/>
      <c r="KSY9" s="215"/>
      <c r="KSZ9" s="215"/>
      <c r="KTA9" s="215"/>
      <c r="KTB9" s="215"/>
      <c r="KTC9" s="215"/>
      <c r="KTD9" s="215"/>
      <c r="KTE9" s="215"/>
      <c r="KTF9" s="215"/>
      <c r="KTG9" s="215"/>
      <c r="KTH9" s="215"/>
      <c r="KTI9" s="215"/>
      <c r="KTJ9" s="215"/>
      <c r="KTK9" s="215"/>
      <c r="KTL9" s="215"/>
      <c r="KTM9" s="215"/>
      <c r="KTN9" s="215"/>
      <c r="KTO9" s="215"/>
      <c r="KTP9" s="215"/>
      <c r="KTQ9" s="215"/>
      <c r="KTR9" s="215"/>
      <c r="KTS9" s="215"/>
      <c r="KTT9" s="215"/>
      <c r="KTU9" s="215"/>
      <c r="KTV9" s="215"/>
      <c r="KTW9" s="215"/>
      <c r="KTX9" s="215"/>
      <c r="KTY9" s="215"/>
      <c r="KTZ9" s="215"/>
      <c r="KUA9" s="215"/>
      <c r="KUB9" s="215"/>
      <c r="KUC9" s="215"/>
      <c r="KUD9" s="215"/>
      <c r="KUE9" s="215"/>
      <c r="KUF9" s="215"/>
      <c r="KUG9" s="215"/>
      <c r="KUH9" s="215"/>
      <c r="KUI9" s="215"/>
      <c r="KUJ9" s="215"/>
      <c r="KUK9" s="215"/>
      <c r="KUL9" s="215"/>
      <c r="KUM9" s="215"/>
      <c r="KUN9" s="215"/>
      <c r="KUO9" s="215"/>
      <c r="KUP9" s="215"/>
      <c r="KUQ9" s="215"/>
      <c r="KUR9" s="215"/>
      <c r="KUS9" s="215"/>
      <c r="KUT9" s="215"/>
      <c r="KUU9" s="215"/>
      <c r="KUV9" s="215"/>
      <c r="KUW9" s="215"/>
      <c r="KUX9" s="215"/>
      <c r="KUY9" s="215"/>
      <c r="KUZ9" s="215"/>
      <c r="KVA9" s="215"/>
      <c r="KVB9" s="215"/>
      <c r="KVC9" s="215"/>
      <c r="KVD9" s="215"/>
      <c r="KVE9" s="215"/>
      <c r="KVF9" s="215"/>
      <c r="KVG9" s="215"/>
      <c r="KVH9" s="215"/>
      <c r="KVI9" s="215"/>
      <c r="KVJ9" s="215"/>
      <c r="KVK9" s="215"/>
      <c r="KVL9" s="215"/>
      <c r="KVM9" s="215"/>
      <c r="KVN9" s="215"/>
      <c r="KVO9" s="215"/>
      <c r="KVP9" s="215"/>
      <c r="KVQ9" s="215"/>
      <c r="KVR9" s="215"/>
      <c r="KVS9" s="215"/>
      <c r="KVT9" s="215"/>
      <c r="KVU9" s="215"/>
      <c r="KVV9" s="215"/>
      <c r="KVW9" s="215"/>
      <c r="KVX9" s="215"/>
      <c r="KVY9" s="215"/>
      <c r="KVZ9" s="215"/>
      <c r="KWA9" s="215"/>
      <c r="KWB9" s="215"/>
      <c r="KWC9" s="215"/>
      <c r="KWD9" s="215"/>
      <c r="KWE9" s="215"/>
      <c r="KWF9" s="215"/>
      <c r="KWG9" s="215"/>
      <c r="KWH9" s="215"/>
      <c r="KWI9" s="215"/>
      <c r="KWJ9" s="215"/>
      <c r="KWK9" s="215"/>
      <c r="KWL9" s="215"/>
      <c r="KWM9" s="215"/>
      <c r="KWN9" s="215"/>
      <c r="KWO9" s="215"/>
      <c r="KWP9" s="215"/>
      <c r="KWQ9" s="215"/>
      <c r="KWR9" s="215"/>
      <c r="KWS9" s="215"/>
      <c r="KWT9" s="215"/>
      <c r="KWU9" s="215"/>
      <c r="KWV9" s="215"/>
      <c r="KWW9" s="215"/>
      <c r="KWX9" s="215"/>
      <c r="KWY9" s="215"/>
      <c r="KWZ9" s="215"/>
      <c r="KXA9" s="215"/>
      <c r="KXB9" s="215"/>
      <c r="KXC9" s="215"/>
      <c r="KXD9" s="215"/>
      <c r="KXE9" s="215"/>
      <c r="KXF9" s="215"/>
      <c r="KXG9" s="215"/>
      <c r="KXH9" s="215"/>
      <c r="KXI9" s="215"/>
      <c r="KXJ9" s="215"/>
      <c r="KXK9" s="215"/>
      <c r="KXL9" s="215"/>
      <c r="KXM9" s="215"/>
      <c r="KXN9" s="215"/>
      <c r="KXO9" s="215"/>
      <c r="KXP9" s="215"/>
      <c r="KXQ9" s="215"/>
      <c r="KXR9" s="215"/>
      <c r="KXS9" s="215"/>
      <c r="KXT9" s="215"/>
      <c r="KXU9" s="215"/>
      <c r="KXV9" s="215"/>
      <c r="KXW9" s="215"/>
      <c r="KXX9" s="215"/>
      <c r="KXY9" s="215"/>
      <c r="KXZ9" s="215"/>
      <c r="KYA9" s="215"/>
      <c r="KYB9" s="215"/>
      <c r="KYC9" s="215"/>
      <c r="KYD9" s="215"/>
      <c r="KYE9" s="215"/>
      <c r="KYF9" s="215"/>
      <c r="KYG9" s="215"/>
      <c r="KYH9" s="215"/>
      <c r="KYI9" s="215"/>
      <c r="KYJ9" s="215"/>
      <c r="KYK9" s="215"/>
      <c r="KYL9" s="215"/>
      <c r="KYM9" s="215"/>
      <c r="KYN9" s="215"/>
      <c r="KYO9" s="215"/>
      <c r="KYP9" s="215"/>
      <c r="KYQ9" s="215"/>
      <c r="KYR9" s="215"/>
      <c r="KYS9" s="215"/>
      <c r="KYT9" s="215"/>
      <c r="KYU9" s="215"/>
      <c r="KYV9" s="215"/>
      <c r="KYW9" s="215"/>
      <c r="KYX9" s="215"/>
      <c r="KYY9" s="215"/>
      <c r="KYZ9" s="215"/>
      <c r="KZA9" s="215"/>
      <c r="KZB9" s="215"/>
      <c r="KZC9" s="215"/>
      <c r="KZD9" s="215"/>
      <c r="KZE9" s="215"/>
      <c r="KZF9" s="215"/>
      <c r="KZG9" s="215"/>
      <c r="KZH9" s="215"/>
      <c r="KZI9" s="215"/>
      <c r="KZJ9" s="215"/>
      <c r="KZK9" s="215"/>
      <c r="KZL9" s="215"/>
      <c r="KZM9" s="215"/>
      <c r="KZN9" s="215"/>
      <c r="KZO9" s="215"/>
      <c r="KZP9" s="215"/>
      <c r="KZQ9" s="215"/>
      <c r="KZR9" s="215"/>
      <c r="KZS9" s="215"/>
      <c r="KZT9" s="215"/>
      <c r="KZU9" s="215"/>
      <c r="KZV9" s="215"/>
      <c r="KZW9" s="215"/>
      <c r="KZX9" s="215"/>
      <c r="KZY9" s="215"/>
      <c r="KZZ9" s="215"/>
      <c r="LAA9" s="215"/>
      <c r="LAB9" s="215"/>
      <c r="LAC9" s="215"/>
      <c r="LAD9" s="215"/>
      <c r="LAE9" s="215"/>
      <c r="LAF9" s="215"/>
      <c r="LAG9" s="215"/>
      <c r="LAH9" s="215"/>
      <c r="LAI9" s="215"/>
      <c r="LAJ9" s="215"/>
      <c r="LAK9" s="215"/>
      <c r="LAL9" s="215"/>
      <c r="LAM9" s="215"/>
      <c r="LAN9" s="215"/>
      <c r="LAO9" s="215"/>
      <c r="LAP9" s="215"/>
      <c r="LAQ9" s="215"/>
      <c r="LAR9" s="215"/>
      <c r="LAS9" s="215"/>
      <c r="LAT9" s="215"/>
      <c r="LAU9" s="215"/>
      <c r="LAV9" s="215"/>
      <c r="LAW9" s="215"/>
      <c r="LAX9" s="215"/>
      <c r="LAY9" s="215"/>
      <c r="LAZ9" s="215"/>
      <c r="LBA9" s="215"/>
      <c r="LBB9" s="215"/>
      <c r="LBC9" s="215"/>
      <c r="LBD9" s="215"/>
      <c r="LBE9" s="215"/>
      <c r="LBF9" s="215"/>
      <c r="LBG9" s="215"/>
      <c r="LBH9" s="215"/>
      <c r="LBI9" s="215"/>
      <c r="LBJ9" s="215"/>
      <c r="LBK9" s="215"/>
      <c r="LBL9" s="215"/>
      <c r="LBM9" s="215"/>
      <c r="LBN9" s="215"/>
      <c r="LBO9" s="215"/>
      <c r="LBP9" s="215"/>
      <c r="LBQ9" s="215"/>
      <c r="LBR9" s="215"/>
      <c r="LBS9" s="215"/>
      <c r="LBT9" s="215"/>
      <c r="LBU9" s="215"/>
      <c r="LBV9" s="215"/>
      <c r="LBW9" s="215"/>
      <c r="LBX9" s="215"/>
      <c r="LBY9" s="215"/>
      <c r="LBZ9" s="215"/>
      <c r="LCA9" s="215"/>
      <c r="LCB9" s="215"/>
      <c r="LCC9" s="215"/>
      <c r="LCD9" s="215"/>
      <c r="LCE9" s="215"/>
      <c r="LCF9" s="215"/>
      <c r="LCG9" s="215"/>
      <c r="LCH9" s="215"/>
      <c r="LCI9" s="215"/>
      <c r="LCJ9" s="215"/>
      <c r="LCK9" s="215"/>
      <c r="LCL9" s="215"/>
      <c r="LCM9" s="215"/>
      <c r="LCN9" s="215"/>
      <c r="LCO9" s="215"/>
      <c r="LCP9" s="215"/>
      <c r="LCQ9" s="215"/>
      <c r="LCR9" s="215"/>
      <c r="LCS9" s="215"/>
      <c r="LCT9" s="215"/>
      <c r="LCU9" s="215"/>
      <c r="LCV9" s="215"/>
      <c r="LCW9" s="215"/>
      <c r="LCX9" s="215"/>
      <c r="LCY9" s="215"/>
      <c r="LCZ9" s="215"/>
      <c r="LDA9" s="215"/>
      <c r="LDB9" s="215"/>
      <c r="LDC9" s="215"/>
      <c r="LDD9" s="215"/>
      <c r="LDE9" s="215"/>
      <c r="LDF9" s="215"/>
      <c r="LDG9" s="215"/>
      <c r="LDH9" s="215"/>
      <c r="LDI9" s="215"/>
      <c r="LDJ9" s="215"/>
      <c r="LDK9" s="215"/>
      <c r="LDL9" s="215"/>
      <c r="LDM9" s="215"/>
      <c r="LDN9" s="215"/>
      <c r="LDO9" s="215"/>
      <c r="LDP9" s="215"/>
      <c r="LDQ9" s="215"/>
      <c r="LDR9" s="215"/>
      <c r="LDS9" s="215"/>
      <c r="LDT9" s="215"/>
      <c r="LDU9" s="215"/>
      <c r="LDV9" s="215"/>
      <c r="LDW9" s="215"/>
      <c r="LDX9" s="215"/>
      <c r="LDY9" s="215"/>
      <c r="LDZ9" s="215"/>
      <c r="LEA9" s="215"/>
      <c r="LEB9" s="215"/>
      <c r="LEC9" s="215"/>
      <c r="LED9" s="215"/>
      <c r="LEE9" s="215"/>
      <c r="LEF9" s="215"/>
      <c r="LEG9" s="215"/>
      <c r="LEH9" s="215"/>
      <c r="LEI9" s="215"/>
      <c r="LEJ9" s="215"/>
      <c r="LEK9" s="215"/>
      <c r="LEL9" s="215"/>
      <c r="LEM9" s="215"/>
      <c r="LEN9" s="215"/>
      <c r="LEO9" s="215"/>
      <c r="LEP9" s="215"/>
      <c r="LEQ9" s="215"/>
      <c r="LER9" s="215"/>
      <c r="LES9" s="215"/>
      <c r="LET9" s="215"/>
      <c r="LEU9" s="215"/>
      <c r="LEV9" s="215"/>
      <c r="LEW9" s="215"/>
      <c r="LEX9" s="215"/>
      <c r="LEY9" s="215"/>
      <c r="LEZ9" s="215"/>
      <c r="LFA9" s="215"/>
      <c r="LFB9" s="215"/>
      <c r="LFC9" s="215"/>
      <c r="LFD9" s="215"/>
      <c r="LFE9" s="215"/>
      <c r="LFF9" s="215"/>
      <c r="LFG9" s="215"/>
      <c r="LFH9" s="215"/>
      <c r="LFI9" s="215"/>
      <c r="LFJ9" s="215"/>
      <c r="LFK9" s="215"/>
      <c r="LFL9" s="215"/>
      <c r="LFM9" s="215"/>
      <c r="LFN9" s="215"/>
      <c r="LFO9" s="215"/>
      <c r="LFP9" s="215"/>
      <c r="LFQ9" s="215"/>
      <c r="LFR9" s="215"/>
      <c r="LFS9" s="215"/>
      <c r="LFT9" s="215"/>
      <c r="LFU9" s="215"/>
      <c r="LFV9" s="215"/>
      <c r="LFW9" s="215"/>
      <c r="LFX9" s="215"/>
      <c r="LFY9" s="215"/>
      <c r="LFZ9" s="215"/>
      <c r="LGA9" s="215"/>
      <c r="LGB9" s="215"/>
      <c r="LGC9" s="215"/>
      <c r="LGD9" s="215"/>
      <c r="LGE9" s="215"/>
      <c r="LGF9" s="215"/>
      <c r="LGG9" s="215"/>
      <c r="LGH9" s="215"/>
      <c r="LGI9" s="215"/>
      <c r="LGJ9" s="215"/>
      <c r="LGK9" s="215"/>
      <c r="LGL9" s="215"/>
      <c r="LGM9" s="215"/>
      <c r="LGN9" s="215"/>
      <c r="LGO9" s="215"/>
      <c r="LGP9" s="215"/>
      <c r="LGQ9" s="215"/>
      <c r="LGR9" s="215"/>
      <c r="LGS9" s="215"/>
      <c r="LGT9" s="215"/>
      <c r="LGU9" s="215"/>
      <c r="LGV9" s="215"/>
      <c r="LGW9" s="215"/>
      <c r="LGX9" s="215"/>
      <c r="LGY9" s="215"/>
      <c r="LGZ9" s="215"/>
      <c r="LHA9" s="215"/>
      <c r="LHB9" s="215"/>
      <c r="LHC9" s="215"/>
      <c r="LHD9" s="215"/>
      <c r="LHE9" s="215"/>
      <c r="LHF9" s="215"/>
      <c r="LHG9" s="215"/>
      <c r="LHH9" s="215"/>
      <c r="LHI9" s="215"/>
      <c r="LHJ9" s="215"/>
      <c r="LHK9" s="215"/>
      <c r="LHL9" s="215"/>
      <c r="LHM9" s="215"/>
      <c r="LHN9" s="215"/>
      <c r="LHO9" s="215"/>
      <c r="LHP9" s="215"/>
      <c r="LHQ9" s="215"/>
      <c r="LHR9" s="215"/>
      <c r="LHS9" s="215"/>
      <c r="LHT9" s="215"/>
      <c r="LHU9" s="215"/>
      <c r="LHV9" s="215"/>
      <c r="LHW9" s="215"/>
      <c r="LHX9" s="215"/>
      <c r="LHY9" s="215"/>
      <c r="LHZ9" s="215"/>
      <c r="LIA9" s="215"/>
      <c r="LIB9" s="215"/>
      <c r="LIC9" s="215"/>
      <c r="LID9" s="215"/>
      <c r="LIE9" s="215"/>
      <c r="LIF9" s="215"/>
      <c r="LIG9" s="215"/>
      <c r="LIH9" s="215"/>
      <c r="LII9" s="215"/>
      <c r="LIJ9" s="215"/>
      <c r="LIK9" s="215"/>
      <c r="LIL9" s="215"/>
      <c r="LIM9" s="215"/>
      <c r="LIN9" s="215"/>
      <c r="LIO9" s="215"/>
      <c r="LIP9" s="215"/>
      <c r="LIQ9" s="215"/>
      <c r="LIR9" s="215"/>
      <c r="LIS9" s="215"/>
      <c r="LIT9" s="215"/>
      <c r="LIU9" s="215"/>
      <c r="LIV9" s="215"/>
      <c r="LIW9" s="215"/>
      <c r="LIX9" s="215"/>
      <c r="LIY9" s="215"/>
      <c r="LIZ9" s="215"/>
      <c r="LJA9" s="215"/>
      <c r="LJB9" s="215"/>
      <c r="LJC9" s="215"/>
      <c r="LJD9" s="215"/>
      <c r="LJE9" s="215"/>
      <c r="LJF9" s="215"/>
      <c r="LJG9" s="215"/>
      <c r="LJH9" s="215"/>
      <c r="LJI9" s="215"/>
      <c r="LJJ9" s="215"/>
      <c r="LJK9" s="215"/>
      <c r="LJL9" s="215"/>
      <c r="LJM9" s="215"/>
      <c r="LJN9" s="215"/>
      <c r="LJO9" s="215"/>
      <c r="LJP9" s="215"/>
      <c r="LJQ9" s="215"/>
      <c r="LJR9" s="215"/>
      <c r="LJS9" s="215"/>
      <c r="LJT9" s="215"/>
      <c r="LJU9" s="215"/>
      <c r="LJV9" s="215"/>
      <c r="LJW9" s="215"/>
      <c r="LJX9" s="215"/>
      <c r="LJY9" s="215"/>
      <c r="LJZ9" s="215"/>
      <c r="LKA9" s="215"/>
      <c r="LKB9" s="215"/>
      <c r="LKC9" s="215"/>
      <c r="LKD9" s="215"/>
      <c r="LKE9" s="215"/>
      <c r="LKF9" s="215"/>
      <c r="LKG9" s="215"/>
      <c r="LKH9" s="215"/>
      <c r="LKI9" s="215"/>
      <c r="LKJ9" s="215"/>
      <c r="LKK9" s="215"/>
      <c r="LKL9" s="215"/>
      <c r="LKM9" s="215"/>
      <c r="LKN9" s="215"/>
      <c r="LKO9" s="215"/>
      <c r="LKP9" s="215"/>
      <c r="LKQ9" s="215"/>
      <c r="LKR9" s="215"/>
      <c r="LKS9" s="215"/>
      <c r="LKT9" s="215"/>
      <c r="LKU9" s="215"/>
      <c r="LKV9" s="215"/>
      <c r="LKW9" s="215"/>
      <c r="LKX9" s="215"/>
      <c r="LKY9" s="215"/>
      <c r="LKZ9" s="215"/>
      <c r="LLA9" s="215"/>
      <c r="LLB9" s="215"/>
      <c r="LLC9" s="215"/>
      <c r="LLD9" s="215"/>
      <c r="LLE9" s="215"/>
      <c r="LLF9" s="215"/>
      <c r="LLG9" s="215"/>
      <c r="LLH9" s="215"/>
      <c r="LLI9" s="215"/>
      <c r="LLJ9" s="215"/>
      <c r="LLK9" s="215"/>
      <c r="LLL9" s="215"/>
      <c r="LLM9" s="215"/>
      <c r="LLN9" s="215"/>
      <c r="LLO9" s="215"/>
      <c r="LLP9" s="215"/>
      <c r="LLQ9" s="215"/>
      <c r="LLR9" s="215"/>
      <c r="LLS9" s="215"/>
      <c r="LLT9" s="215"/>
      <c r="LLU9" s="215"/>
      <c r="LLV9" s="215"/>
      <c r="LLW9" s="215"/>
      <c r="LLX9" s="215"/>
      <c r="LLY9" s="215"/>
      <c r="LLZ9" s="215"/>
      <c r="LMA9" s="215"/>
      <c r="LMB9" s="215"/>
      <c r="LMC9" s="215"/>
      <c r="LMD9" s="215"/>
      <c r="LME9" s="215"/>
      <c r="LMF9" s="215"/>
      <c r="LMG9" s="215"/>
      <c r="LMH9" s="215"/>
      <c r="LMI9" s="215"/>
      <c r="LMJ9" s="215"/>
      <c r="LMK9" s="215"/>
      <c r="LML9" s="215"/>
      <c r="LMM9" s="215"/>
      <c r="LMN9" s="215"/>
      <c r="LMO9" s="215"/>
      <c r="LMP9" s="215"/>
      <c r="LMQ9" s="215"/>
      <c r="LMR9" s="215"/>
      <c r="LMS9" s="215"/>
      <c r="LMT9" s="215"/>
      <c r="LMU9" s="215"/>
      <c r="LMV9" s="215"/>
      <c r="LMW9" s="215"/>
      <c r="LMX9" s="215"/>
      <c r="LMY9" s="215"/>
      <c r="LMZ9" s="215"/>
      <c r="LNA9" s="215"/>
      <c r="LNB9" s="215"/>
      <c r="LNC9" s="215"/>
      <c r="LND9" s="215"/>
      <c r="LNE9" s="215"/>
      <c r="LNF9" s="215"/>
      <c r="LNG9" s="215"/>
      <c r="LNH9" s="215"/>
      <c r="LNI9" s="215"/>
      <c r="LNJ9" s="215"/>
      <c r="LNK9" s="215"/>
      <c r="LNL9" s="215"/>
      <c r="LNM9" s="215"/>
      <c r="LNN9" s="215"/>
      <c r="LNO9" s="215"/>
      <c r="LNP9" s="215"/>
      <c r="LNQ9" s="215"/>
      <c r="LNR9" s="215"/>
      <c r="LNS9" s="215"/>
      <c r="LNT9" s="215"/>
      <c r="LNU9" s="215"/>
      <c r="LNV9" s="215"/>
      <c r="LNW9" s="215"/>
      <c r="LNX9" s="215"/>
      <c r="LNY9" s="215"/>
      <c r="LNZ9" s="215"/>
      <c r="LOA9" s="215"/>
      <c r="LOB9" s="215"/>
      <c r="LOC9" s="215"/>
      <c r="LOD9" s="215"/>
      <c r="LOE9" s="215"/>
      <c r="LOF9" s="215"/>
      <c r="LOG9" s="215"/>
      <c r="LOH9" s="215"/>
      <c r="LOI9" s="215"/>
      <c r="LOJ9" s="215"/>
      <c r="LOK9" s="215"/>
      <c r="LOL9" s="215"/>
      <c r="LOM9" s="215"/>
      <c r="LON9" s="215"/>
      <c r="LOO9" s="215"/>
      <c r="LOP9" s="215"/>
      <c r="LOQ9" s="215"/>
      <c r="LOR9" s="215"/>
      <c r="LOS9" s="215"/>
      <c r="LOT9" s="215"/>
      <c r="LOU9" s="215"/>
      <c r="LOV9" s="215"/>
      <c r="LOW9" s="215"/>
      <c r="LOX9" s="215"/>
      <c r="LOY9" s="215"/>
      <c r="LOZ9" s="215"/>
      <c r="LPA9" s="215"/>
      <c r="LPB9" s="215"/>
      <c r="LPC9" s="215"/>
      <c r="LPD9" s="215"/>
      <c r="LPE9" s="215"/>
      <c r="LPF9" s="215"/>
      <c r="LPG9" s="215"/>
      <c r="LPH9" s="215"/>
      <c r="LPI9" s="215"/>
      <c r="LPJ9" s="215"/>
      <c r="LPK9" s="215"/>
      <c r="LPL9" s="215"/>
      <c r="LPM9" s="215"/>
      <c r="LPN9" s="215"/>
      <c r="LPO9" s="215"/>
      <c r="LPP9" s="215"/>
      <c r="LPQ9" s="215"/>
      <c r="LPR9" s="215"/>
      <c r="LPS9" s="215"/>
      <c r="LPT9" s="215"/>
      <c r="LPU9" s="215"/>
      <c r="LPV9" s="215"/>
      <c r="LPW9" s="215"/>
      <c r="LPX9" s="215"/>
      <c r="LPY9" s="215"/>
      <c r="LPZ9" s="215"/>
      <c r="LQA9" s="215"/>
      <c r="LQB9" s="215"/>
      <c r="LQC9" s="215"/>
      <c r="LQD9" s="215"/>
      <c r="LQE9" s="215"/>
      <c r="LQF9" s="215"/>
      <c r="LQG9" s="215"/>
      <c r="LQH9" s="215"/>
      <c r="LQI9" s="215"/>
      <c r="LQJ9" s="215"/>
      <c r="LQK9" s="215"/>
      <c r="LQL9" s="215"/>
      <c r="LQM9" s="215"/>
      <c r="LQN9" s="215"/>
      <c r="LQO9" s="215"/>
      <c r="LQP9" s="215"/>
      <c r="LQQ9" s="215"/>
      <c r="LQR9" s="215"/>
      <c r="LQS9" s="215"/>
      <c r="LQT9" s="215"/>
      <c r="LQU9" s="215"/>
      <c r="LQV9" s="215"/>
      <c r="LQW9" s="215"/>
      <c r="LQX9" s="215"/>
      <c r="LQY9" s="215"/>
      <c r="LQZ9" s="215"/>
      <c r="LRA9" s="215"/>
      <c r="LRB9" s="215"/>
      <c r="LRC9" s="215"/>
      <c r="LRD9" s="215"/>
      <c r="LRE9" s="215"/>
      <c r="LRF9" s="215"/>
      <c r="LRG9" s="215"/>
      <c r="LRH9" s="215"/>
      <c r="LRI9" s="215"/>
      <c r="LRJ9" s="215"/>
      <c r="LRK9" s="215"/>
      <c r="LRL9" s="215"/>
      <c r="LRM9" s="215"/>
      <c r="LRN9" s="215"/>
      <c r="LRO9" s="215"/>
      <c r="LRP9" s="215"/>
      <c r="LRQ9" s="215"/>
      <c r="LRR9" s="215"/>
      <c r="LRS9" s="215"/>
      <c r="LRT9" s="215"/>
      <c r="LRU9" s="215"/>
      <c r="LRV9" s="215"/>
      <c r="LRW9" s="215"/>
      <c r="LRX9" s="215"/>
      <c r="LRY9" s="215"/>
      <c r="LRZ9" s="215"/>
      <c r="LSA9" s="215"/>
      <c r="LSB9" s="215"/>
      <c r="LSC9" s="215"/>
      <c r="LSD9" s="215"/>
      <c r="LSE9" s="215"/>
      <c r="LSF9" s="215"/>
      <c r="LSG9" s="215"/>
      <c r="LSH9" s="215"/>
      <c r="LSI9" s="215"/>
      <c r="LSJ9" s="215"/>
      <c r="LSK9" s="215"/>
      <c r="LSL9" s="215"/>
      <c r="LSM9" s="215"/>
      <c r="LSN9" s="215"/>
      <c r="LSO9" s="215"/>
      <c r="LSP9" s="215"/>
      <c r="LSQ9" s="215"/>
      <c r="LSR9" s="215"/>
      <c r="LSS9" s="215"/>
      <c r="LST9" s="215"/>
      <c r="LSU9" s="215"/>
      <c r="LSV9" s="215"/>
      <c r="LSW9" s="215"/>
      <c r="LSX9" s="215"/>
      <c r="LSY9" s="215"/>
      <c r="LSZ9" s="215"/>
      <c r="LTA9" s="215"/>
      <c r="LTB9" s="215"/>
      <c r="LTC9" s="215"/>
      <c r="LTD9" s="215"/>
      <c r="LTE9" s="215"/>
      <c r="LTF9" s="215"/>
      <c r="LTG9" s="215"/>
      <c r="LTH9" s="215"/>
      <c r="LTI9" s="215"/>
      <c r="LTJ9" s="215"/>
      <c r="LTK9" s="215"/>
      <c r="LTL9" s="215"/>
      <c r="LTM9" s="215"/>
      <c r="LTN9" s="215"/>
      <c r="LTO9" s="215"/>
      <c r="LTP9" s="215"/>
      <c r="LTQ9" s="215"/>
      <c r="LTR9" s="215"/>
      <c r="LTS9" s="215"/>
      <c r="LTT9" s="215"/>
      <c r="LTU9" s="215"/>
      <c r="LTV9" s="215"/>
      <c r="LTW9" s="215"/>
      <c r="LTX9" s="215"/>
      <c r="LTY9" s="215"/>
      <c r="LTZ9" s="215"/>
      <c r="LUA9" s="215"/>
      <c r="LUB9" s="215"/>
      <c r="LUC9" s="215"/>
      <c r="LUD9" s="215"/>
      <c r="LUE9" s="215"/>
      <c r="LUF9" s="215"/>
      <c r="LUG9" s="215"/>
      <c r="LUH9" s="215"/>
      <c r="LUI9" s="215"/>
      <c r="LUJ9" s="215"/>
      <c r="LUK9" s="215"/>
      <c r="LUL9" s="215"/>
      <c r="LUM9" s="215"/>
      <c r="LUN9" s="215"/>
      <c r="LUO9" s="215"/>
      <c r="LUP9" s="215"/>
      <c r="LUQ9" s="215"/>
      <c r="LUR9" s="215"/>
      <c r="LUS9" s="215"/>
      <c r="LUT9" s="215"/>
      <c r="LUU9" s="215"/>
      <c r="LUV9" s="215"/>
      <c r="LUW9" s="215"/>
      <c r="LUX9" s="215"/>
      <c r="LUY9" s="215"/>
      <c r="LUZ9" s="215"/>
      <c r="LVA9" s="215"/>
      <c r="LVB9" s="215"/>
      <c r="LVC9" s="215"/>
      <c r="LVD9" s="215"/>
      <c r="LVE9" s="215"/>
      <c r="LVF9" s="215"/>
      <c r="LVG9" s="215"/>
      <c r="LVH9" s="215"/>
      <c r="LVI9" s="215"/>
      <c r="LVJ9" s="215"/>
      <c r="LVK9" s="215"/>
      <c r="LVL9" s="215"/>
      <c r="LVM9" s="215"/>
      <c r="LVN9" s="215"/>
      <c r="LVO9" s="215"/>
      <c r="LVP9" s="215"/>
      <c r="LVQ9" s="215"/>
      <c r="LVR9" s="215"/>
      <c r="LVS9" s="215"/>
      <c r="LVT9" s="215"/>
      <c r="LVU9" s="215"/>
      <c r="LVV9" s="215"/>
      <c r="LVW9" s="215"/>
      <c r="LVX9" s="215"/>
      <c r="LVY9" s="215"/>
      <c r="LVZ9" s="215"/>
      <c r="LWA9" s="215"/>
      <c r="LWB9" s="215"/>
      <c r="LWC9" s="215"/>
      <c r="LWD9" s="215"/>
      <c r="LWE9" s="215"/>
      <c r="LWF9" s="215"/>
      <c r="LWG9" s="215"/>
      <c r="LWH9" s="215"/>
      <c r="LWI9" s="215"/>
      <c r="LWJ9" s="215"/>
      <c r="LWK9" s="215"/>
      <c r="LWL9" s="215"/>
      <c r="LWM9" s="215"/>
      <c r="LWN9" s="215"/>
      <c r="LWO9" s="215"/>
      <c r="LWP9" s="215"/>
      <c r="LWQ9" s="215"/>
      <c r="LWR9" s="215"/>
      <c r="LWS9" s="215"/>
      <c r="LWT9" s="215"/>
      <c r="LWU9" s="215"/>
      <c r="LWV9" s="215"/>
      <c r="LWW9" s="215"/>
      <c r="LWX9" s="215"/>
      <c r="LWY9" s="215"/>
      <c r="LWZ9" s="215"/>
      <c r="LXA9" s="215"/>
      <c r="LXB9" s="215"/>
      <c r="LXC9" s="215"/>
      <c r="LXD9" s="215"/>
      <c r="LXE9" s="215"/>
      <c r="LXF9" s="215"/>
      <c r="LXG9" s="215"/>
      <c r="LXH9" s="215"/>
      <c r="LXI9" s="215"/>
      <c r="LXJ9" s="215"/>
      <c r="LXK9" s="215"/>
      <c r="LXL9" s="215"/>
      <c r="LXM9" s="215"/>
      <c r="LXN9" s="215"/>
      <c r="LXO9" s="215"/>
      <c r="LXP9" s="215"/>
      <c r="LXQ9" s="215"/>
      <c r="LXR9" s="215"/>
      <c r="LXS9" s="215"/>
      <c r="LXT9" s="215"/>
      <c r="LXU9" s="215"/>
      <c r="LXV9" s="215"/>
      <c r="LXW9" s="215"/>
      <c r="LXX9" s="215"/>
      <c r="LXY9" s="215"/>
      <c r="LXZ9" s="215"/>
      <c r="LYA9" s="215"/>
      <c r="LYB9" s="215"/>
      <c r="LYC9" s="215"/>
      <c r="LYD9" s="215"/>
      <c r="LYE9" s="215"/>
      <c r="LYF9" s="215"/>
      <c r="LYG9" s="215"/>
      <c r="LYH9" s="215"/>
      <c r="LYI9" s="215"/>
      <c r="LYJ9" s="215"/>
      <c r="LYK9" s="215"/>
      <c r="LYL9" s="215"/>
      <c r="LYM9" s="215"/>
      <c r="LYN9" s="215"/>
      <c r="LYO9" s="215"/>
      <c r="LYP9" s="215"/>
      <c r="LYQ9" s="215"/>
      <c r="LYR9" s="215"/>
      <c r="LYS9" s="215"/>
      <c r="LYT9" s="215"/>
      <c r="LYU9" s="215"/>
      <c r="LYV9" s="215"/>
      <c r="LYW9" s="215"/>
      <c r="LYX9" s="215"/>
      <c r="LYY9" s="215"/>
      <c r="LYZ9" s="215"/>
      <c r="LZA9" s="215"/>
      <c r="LZB9" s="215"/>
      <c r="LZC9" s="215"/>
      <c r="LZD9" s="215"/>
      <c r="LZE9" s="215"/>
      <c r="LZF9" s="215"/>
      <c r="LZG9" s="215"/>
      <c r="LZH9" s="215"/>
      <c r="LZI9" s="215"/>
      <c r="LZJ9" s="215"/>
      <c r="LZK9" s="215"/>
      <c r="LZL9" s="215"/>
      <c r="LZM9" s="215"/>
      <c r="LZN9" s="215"/>
      <c r="LZO9" s="215"/>
      <c r="LZP9" s="215"/>
      <c r="LZQ9" s="215"/>
      <c r="LZR9" s="215"/>
      <c r="LZS9" s="215"/>
      <c r="LZT9" s="215"/>
      <c r="LZU9" s="215"/>
      <c r="LZV9" s="215"/>
      <c r="LZW9" s="215"/>
      <c r="LZX9" s="215"/>
      <c r="LZY9" s="215"/>
      <c r="LZZ9" s="215"/>
      <c r="MAA9" s="215"/>
      <c r="MAB9" s="215"/>
      <c r="MAC9" s="215"/>
      <c r="MAD9" s="215"/>
      <c r="MAE9" s="215"/>
      <c r="MAF9" s="215"/>
      <c r="MAG9" s="215"/>
      <c r="MAH9" s="215"/>
      <c r="MAI9" s="215"/>
      <c r="MAJ9" s="215"/>
      <c r="MAK9" s="215"/>
      <c r="MAL9" s="215"/>
      <c r="MAM9" s="215"/>
      <c r="MAN9" s="215"/>
      <c r="MAO9" s="215"/>
      <c r="MAP9" s="215"/>
      <c r="MAQ9" s="215"/>
      <c r="MAR9" s="215"/>
      <c r="MAS9" s="215"/>
      <c r="MAT9" s="215"/>
      <c r="MAU9" s="215"/>
      <c r="MAV9" s="215"/>
      <c r="MAW9" s="215"/>
      <c r="MAX9" s="215"/>
      <c r="MAY9" s="215"/>
      <c r="MAZ9" s="215"/>
      <c r="MBA9" s="215"/>
      <c r="MBB9" s="215"/>
      <c r="MBC9" s="215"/>
      <c r="MBD9" s="215"/>
      <c r="MBE9" s="215"/>
      <c r="MBF9" s="215"/>
      <c r="MBG9" s="215"/>
      <c r="MBH9" s="215"/>
      <c r="MBI9" s="215"/>
      <c r="MBJ9" s="215"/>
      <c r="MBK9" s="215"/>
      <c r="MBL9" s="215"/>
      <c r="MBM9" s="215"/>
      <c r="MBN9" s="215"/>
      <c r="MBO9" s="215"/>
      <c r="MBP9" s="215"/>
      <c r="MBQ9" s="215"/>
      <c r="MBR9" s="215"/>
      <c r="MBS9" s="215"/>
      <c r="MBT9" s="215"/>
      <c r="MBU9" s="215"/>
      <c r="MBV9" s="215"/>
      <c r="MBW9" s="215"/>
      <c r="MBX9" s="215"/>
      <c r="MBY9" s="215"/>
      <c r="MBZ9" s="215"/>
      <c r="MCA9" s="215"/>
      <c r="MCB9" s="215"/>
      <c r="MCC9" s="215"/>
      <c r="MCD9" s="215"/>
      <c r="MCE9" s="215"/>
      <c r="MCF9" s="215"/>
      <c r="MCG9" s="215"/>
      <c r="MCH9" s="215"/>
      <c r="MCI9" s="215"/>
      <c r="MCJ9" s="215"/>
      <c r="MCK9" s="215"/>
      <c r="MCL9" s="215"/>
      <c r="MCM9" s="215"/>
      <c r="MCN9" s="215"/>
      <c r="MCO9" s="215"/>
      <c r="MCP9" s="215"/>
      <c r="MCQ9" s="215"/>
      <c r="MCR9" s="215"/>
      <c r="MCS9" s="215"/>
      <c r="MCT9" s="215"/>
      <c r="MCU9" s="215"/>
      <c r="MCV9" s="215"/>
      <c r="MCW9" s="215"/>
      <c r="MCX9" s="215"/>
      <c r="MCY9" s="215"/>
      <c r="MCZ9" s="215"/>
      <c r="MDA9" s="215"/>
      <c r="MDB9" s="215"/>
      <c r="MDC9" s="215"/>
      <c r="MDD9" s="215"/>
      <c r="MDE9" s="215"/>
      <c r="MDF9" s="215"/>
      <c r="MDG9" s="215"/>
      <c r="MDH9" s="215"/>
      <c r="MDI9" s="215"/>
      <c r="MDJ9" s="215"/>
      <c r="MDK9" s="215"/>
      <c r="MDL9" s="215"/>
      <c r="MDM9" s="215"/>
      <c r="MDN9" s="215"/>
      <c r="MDO9" s="215"/>
      <c r="MDP9" s="215"/>
      <c r="MDQ9" s="215"/>
      <c r="MDR9" s="215"/>
      <c r="MDS9" s="215"/>
      <c r="MDT9" s="215"/>
      <c r="MDU9" s="215"/>
      <c r="MDV9" s="215"/>
      <c r="MDW9" s="215"/>
      <c r="MDX9" s="215"/>
      <c r="MDY9" s="215"/>
      <c r="MDZ9" s="215"/>
      <c r="MEA9" s="215"/>
      <c r="MEB9" s="215"/>
      <c r="MEC9" s="215"/>
      <c r="MED9" s="215"/>
      <c r="MEE9" s="215"/>
      <c r="MEF9" s="215"/>
      <c r="MEG9" s="215"/>
      <c r="MEH9" s="215"/>
      <c r="MEI9" s="215"/>
      <c r="MEJ9" s="215"/>
      <c r="MEK9" s="215"/>
      <c r="MEL9" s="215"/>
      <c r="MEM9" s="215"/>
      <c r="MEN9" s="215"/>
      <c r="MEO9" s="215"/>
      <c r="MEP9" s="215"/>
      <c r="MEQ9" s="215"/>
      <c r="MER9" s="215"/>
      <c r="MES9" s="215"/>
      <c r="MET9" s="215"/>
      <c r="MEU9" s="215"/>
      <c r="MEV9" s="215"/>
      <c r="MEW9" s="215"/>
      <c r="MEX9" s="215"/>
      <c r="MEY9" s="215"/>
      <c r="MEZ9" s="215"/>
      <c r="MFA9" s="215"/>
      <c r="MFB9" s="215"/>
      <c r="MFC9" s="215"/>
      <c r="MFD9" s="215"/>
      <c r="MFE9" s="215"/>
      <c r="MFF9" s="215"/>
      <c r="MFG9" s="215"/>
      <c r="MFH9" s="215"/>
      <c r="MFI9" s="215"/>
      <c r="MFJ9" s="215"/>
      <c r="MFK9" s="215"/>
      <c r="MFL9" s="215"/>
      <c r="MFM9" s="215"/>
      <c r="MFN9" s="215"/>
      <c r="MFO9" s="215"/>
      <c r="MFP9" s="215"/>
      <c r="MFQ9" s="215"/>
      <c r="MFR9" s="215"/>
      <c r="MFS9" s="215"/>
      <c r="MFT9" s="215"/>
      <c r="MFU9" s="215"/>
      <c r="MFV9" s="215"/>
      <c r="MFW9" s="215"/>
      <c r="MFX9" s="215"/>
      <c r="MFY9" s="215"/>
      <c r="MFZ9" s="215"/>
      <c r="MGA9" s="215"/>
      <c r="MGB9" s="215"/>
      <c r="MGC9" s="215"/>
      <c r="MGD9" s="215"/>
      <c r="MGE9" s="215"/>
      <c r="MGF9" s="215"/>
      <c r="MGG9" s="215"/>
      <c r="MGH9" s="215"/>
      <c r="MGI9" s="215"/>
      <c r="MGJ9" s="215"/>
      <c r="MGK9" s="215"/>
      <c r="MGL9" s="215"/>
      <c r="MGM9" s="215"/>
      <c r="MGN9" s="215"/>
      <c r="MGO9" s="215"/>
      <c r="MGP9" s="215"/>
      <c r="MGQ9" s="215"/>
      <c r="MGR9" s="215"/>
      <c r="MGS9" s="215"/>
      <c r="MGT9" s="215"/>
      <c r="MGU9" s="215"/>
      <c r="MGV9" s="215"/>
      <c r="MGW9" s="215"/>
      <c r="MGX9" s="215"/>
      <c r="MGY9" s="215"/>
      <c r="MGZ9" s="215"/>
      <c r="MHA9" s="215"/>
      <c r="MHB9" s="215"/>
      <c r="MHC9" s="215"/>
      <c r="MHD9" s="215"/>
      <c r="MHE9" s="215"/>
      <c r="MHF9" s="215"/>
      <c r="MHG9" s="215"/>
      <c r="MHH9" s="215"/>
      <c r="MHI9" s="215"/>
      <c r="MHJ9" s="215"/>
      <c r="MHK9" s="215"/>
      <c r="MHL9" s="215"/>
      <c r="MHM9" s="215"/>
      <c r="MHN9" s="215"/>
      <c r="MHO9" s="215"/>
      <c r="MHP9" s="215"/>
      <c r="MHQ9" s="215"/>
      <c r="MHR9" s="215"/>
      <c r="MHS9" s="215"/>
      <c r="MHT9" s="215"/>
      <c r="MHU9" s="215"/>
      <c r="MHV9" s="215"/>
      <c r="MHW9" s="215"/>
      <c r="MHX9" s="215"/>
      <c r="MHY9" s="215"/>
      <c r="MHZ9" s="215"/>
      <c r="MIA9" s="215"/>
      <c r="MIB9" s="215"/>
      <c r="MIC9" s="215"/>
      <c r="MID9" s="215"/>
      <c r="MIE9" s="215"/>
      <c r="MIF9" s="215"/>
      <c r="MIG9" s="215"/>
      <c r="MIH9" s="215"/>
      <c r="MII9" s="215"/>
      <c r="MIJ9" s="215"/>
      <c r="MIK9" s="215"/>
      <c r="MIL9" s="215"/>
      <c r="MIM9" s="215"/>
      <c r="MIN9" s="215"/>
      <c r="MIO9" s="215"/>
      <c r="MIP9" s="215"/>
      <c r="MIQ9" s="215"/>
      <c r="MIR9" s="215"/>
      <c r="MIS9" s="215"/>
      <c r="MIT9" s="215"/>
      <c r="MIU9" s="215"/>
      <c r="MIV9" s="215"/>
      <c r="MIW9" s="215"/>
      <c r="MIX9" s="215"/>
      <c r="MIY9" s="215"/>
      <c r="MIZ9" s="215"/>
      <c r="MJA9" s="215"/>
      <c r="MJB9" s="215"/>
      <c r="MJC9" s="215"/>
      <c r="MJD9" s="215"/>
      <c r="MJE9" s="215"/>
      <c r="MJF9" s="215"/>
      <c r="MJG9" s="215"/>
      <c r="MJH9" s="215"/>
      <c r="MJI9" s="215"/>
      <c r="MJJ9" s="215"/>
      <c r="MJK9" s="215"/>
      <c r="MJL9" s="215"/>
      <c r="MJM9" s="215"/>
      <c r="MJN9" s="215"/>
      <c r="MJO9" s="215"/>
      <c r="MJP9" s="215"/>
      <c r="MJQ9" s="215"/>
      <c r="MJR9" s="215"/>
      <c r="MJS9" s="215"/>
      <c r="MJT9" s="215"/>
      <c r="MJU9" s="215"/>
      <c r="MJV9" s="215"/>
      <c r="MJW9" s="215"/>
      <c r="MJX9" s="215"/>
      <c r="MJY9" s="215"/>
      <c r="MJZ9" s="215"/>
      <c r="MKA9" s="215"/>
      <c r="MKB9" s="215"/>
      <c r="MKC9" s="215"/>
      <c r="MKD9" s="215"/>
      <c r="MKE9" s="215"/>
      <c r="MKF9" s="215"/>
      <c r="MKG9" s="215"/>
      <c r="MKH9" s="215"/>
      <c r="MKI9" s="215"/>
      <c r="MKJ9" s="215"/>
      <c r="MKK9" s="215"/>
      <c r="MKL9" s="215"/>
      <c r="MKM9" s="215"/>
      <c r="MKN9" s="215"/>
      <c r="MKO9" s="215"/>
      <c r="MKP9" s="215"/>
      <c r="MKQ9" s="215"/>
      <c r="MKR9" s="215"/>
      <c r="MKS9" s="215"/>
      <c r="MKT9" s="215"/>
      <c r="MKU9" s="215"/>
      <c r="MKV9" s="215"/>
      <c r="MKW9" s="215"/>
      <c r="MKX9" s="215"/>
      <c r="MKY9" s="215"/>
      <c r="MKZ9" s="215"/>
      <c r="MLA9" s="215"/>
      <c r="MLB9" s="215"/>
      <c r="MLC9" s="215"/>
      <c r="MLD9" s="215"/>
      <c r="MLE9" s="215"/>
      <c r="MLF9" s="215"/>
      <c r="MLG9" s="215"/>
      <c r="MLH9" s="215"/>
      <c r="MLI9" s="215"/>
      <c r="MLJ9" s="215"/>
      <c r="MLK9" s="215"/>
      <c r="MLL9" s="215"/>
      <c r="MLM9" s="215"/>
      <c r="MLN9" s="215"/>
      <c r="MLO9" s="215"/>
      <c r="MLP9" s="215"/>
      <c r="MLQ9" s="215"/>
      <c r="MLR9" s="215"/>
      <c r="MLS9" s="215"/>
      <c r="MLT9" s="215"/>
      <c r="MLU9" s="215"/>
      <c r="MLV9" s="215"/>
      <c r="MLW9" s="215"/>
      <c r="MLX9" s="215"/>
      <c r="MLY9" s="215"/>
      <c r="MLZ9" s="215"/>
      <c r="MMA9" s="215"/>
      <c r="MMB9" s="215"/>
      <c r="MMC9" s="215"/>
      <c r="MMD9" s="215"/>
      <c r="MME9" s="215"/>
      <c r="MMF9" s="215"/>
      <c r="MMG9" s="215"/>
      <c r="MMH9" s="215"/>
      <c r="MMI9" s="215"/>
      <c r="MMJ9" s="215"/>
      <c r="MMK9" s="215"/>
      <c r="MML9" s="215"/>
      <c r="MMM9" s="215"/>
      <c r="MMN9" s="215"/>
      <c r="MMO9" s="215"/>
      <c r="MMP9" s="215"/>
      <c r="MMQ9" s="215"/>
      <c r="MMR9" s="215"/>
      <c r="MMS9" s="215"/>
      <c r="MMT9" s="215"/>
      <c r="MMU9" s="215"/>
      <c r="MMV9" s="215"/>
      <c r="MMW9" s="215"/>
      <c r="MMX9" s="215"/>
      <c r="MMY9" s="215"/>
      <c r="MMZ9" s="215"/>
      <c r="MNA9" s="215"/>
      <c r="MNB9" s="215"/>
      <c r="MNC9" s="215"/>
      <c r="MND9" s="215"/>
      <c r="MNE9" s="215"/>
      <c r="MNF9" s="215"/>
      <c r="MNG9" s="215"/>
      <c r="MNH9" s="215"/>
      <c r="MNI9" s="215"/>
      <c r="MNJ9" s="215"/>
      <c r="MNK9" s="215"/>
      <c r="MNL9" s="215"/>
      <c r="MNM9" s="215"/>
      <c r="MNN9" s="215"/>
      <c r="MNO9" s="215"/>
      <c r="MNP9" s="215"/>
      <c r="MNQ9" s="215"/>
      <c r="MNR9" s="215"/>
      <c r="MNS9" s="215"/>
      <c r="MNT9" s="215"/>
      <c r="MNU9" s="215"/>
      <c r="MNV9" s="215"/>
      <c r="MNW9" s="215"/>
      <c r="MNX9" s="215"/>
      <c r="MNY9" s="215"/>
      <c r="MNZ9" s="215"/>
      <c r="MOA9" s="215"/>
      <c r="MOB9" s="215"/>
      <c r="MOC9" s="215"/>
      <c r="MOD9" s="215"/>
      <c r="MOE9" s="215"/>
      <c r="MOF9" s="215"/>
      <c r="MOG9" s="215"/>
      <c r="MOH9" s="215"/>
      <c r="MOI9" s="215"/>
      <c r="MOJ9" s="215"/>
      <c r="MOK9" s="215"/>
      <c r="MOL9" s="215"/>
      <c r="MOM9" s="215"/>
      <c r="MON9" s="215"/>
      <c r="MOO9" s="215"/>
      <c r="MOP9" s="215"/>
      <c r="MOQ9" s="215"/>
      <c r="MOR9" s="215"/>
      <c r="MOS9" s="215"/>
      <c r="MOT9" s="215"/>
      <c r="MOU9" s="215"/>
      <c r="MOV9" s="215"/>
      <c r="MOW9" s="215"/>
      <c r="MOX9" s="215"/>
      <c r="MOY9" s="215"/>
      <c r="MOZ9" s="215"/>
      <c r="MPA9" s="215"/>
      <c r="MPB9" s="215"/>
      <c r="MPC9" s="215"/>
      <c r="MPD9" s="215"/>
      <c r="MPE9" s="215"/>
      <c r="MPF9" s="215"/>
      <c r="MPG9" s="215"/>
      <c r="MPH9" s="215"/>
      <c r="MPI9" s="215"/>
      <c r="MPJ9" s="215"/>
      <c r="MPK9" s="215"/>
      <c r="MPL9" s="215"/>
      <c r="MPM9" s="215"/>
      <c r="MPN9" s="215"/>
      <c r="MPO9" s="215"/>
      <c r="MPP9" s="215"/>
      <c r="MPQ9" s="215"/>
      <c r="MPR9" s="215"/>
      <c r="MPS9" s="215"/>
      <c r="MPT9" s="215"/>
      <c r="MPU9" s="215"/>
      <c r="MPV9" s="215"/>
      <c r="MPW9" s="215"/>
      <c r="MPX9" s="215"/>
      <c r="MPY9" s="215"/>
      <c r="MPZ9" s="215"/>
      <c r="MQA9" s="215"/>
      <c r="MQB9" s="215"/>
      <c r="MQC9" s="215"/>
      <c r="MQD9" s="215"/>
      <c r="MQE9" s="215"/>
      <c r="MQF9" s="215"/>
      <c r="MQG9" s="215"/>
      <c r="MQH9" s="215"/>
      <c r="MQI9" s="215"/>
      <c r="MQJ9" s="215"/>
      <c r="MQK9" s="215"/>
      <c r="MQL9" s="215"/>
      <c r="MQM9" s="215"/>
      <c r="MQN9" s="215"/>
      <c r="MQO9" s="215"/>
      <c r="MQP9" s="215"/>
      <c r="MQQ9" s="215"/>
      <c r="MQR9" s="215"/>
      <c r="MQS9" s="215"/>
      <c r="MQT9" s="215"/>
      <c r="MQU9" s="215"/>
      <c r="MQV9" s="215"/>
      <c r="MQW9" s="215"/>
      <c r="MQX9" s="215"/>
      <c r="MQY9" s="215"/>
      <c r="MQZ9" s="215"/>
      <c r="MRA9" s="215"/>
      <c r="MRB9" s="215"/>
      <c r="MRC9" s="215"/>
      <c r="MRD9" s="215"/>
      <c r="MRE9" s="215"/>
      <c r="MRF9" s="215"/>
      <c r="MRG9" s="215"/>
      <c r="MRH9" s="215"/>
      <c r="MRI9" s="215"/>
      <c r="MRJ9" s="215"/>
      <c r="MRK9" s="215"/>
      <c r="MRL9" s="215"/>
      <c r="MRM9" s="215"/>
      <c r="MRN9" s="215"/>
      <c r="MRO9" s="215"/>
      <c r="MRP9" s="215"/>
      <c r="MRQ9" s="215"/>
      <c r="MRR9" s="215"/>
      <c r="MRS9" s="215"/>
      <c r="MRT9" s="215"/>
      <c r="MRU9" s="215"/>
      <c r="MRV9" s="215"/>
      <c r="MRW9" s="215"/>
      <c r="MRX9" s="215"/>
      <c r="MRY9" s="215"/>
      <c r="MRZ9" s="215"/>
      <c r="MSA9" s="215"/>
      <c r="MSB9" s="215"/>
      <c r="MSC9" s="215"/>
      <c r="MSD9" s="215"/>
      <c r="MSE9" s="215"/>
      <c r="MSF9" s="215"/>
      <c r="MSG9" s="215"/>
      <c r="MSH9" s="215"/>
      <c r="MSI9" s="215"/>
      <c r="MSJ9" s="215"/>
      <c r="MSK9" s="215"/>
      <c r="MSL9" s="215"/>
      <c r="MSM9" s="215"/>
      <c r="MSN9" s="215"/>
      <c r="MSO9" s="215"/>
      <c r="MSP9" s="215"/>
      <c r="MSQ9" s="215"/>
      <c r="MSR9" s="215"/>
      <c r="MSS9" s="215"/>
      <c r="MST9" s="215"/>
      <c r="MSU9" s="215"/>
      <c r="MSV9" s="215"/>
      <c r="MSW9" s="215"/>
      <c r="MSX9" s="215"/>
      <c r="MSY9" s="215"/>
      <c r="MSZ9" s="215"/>
      <c r="MTA9" s="215"/>
      <c r="MTB9" s="215"/>
      <c r="MTC9" s="215"/>
      <c r="MTD9" s="215"/>
      <c r="MTE9" s="215"/>
      <c r="MTF9" s="215"/>
      <c r="MTG9" s="215"/>
      <c r="MTH9" s="215"/>
      <c r="MTI9" s="215"/>
      <c r="MTJ9" s="215"/>
      <c r="MTK9" s="215"/>
      <c r="MTL9" s="215"/>
      <c r="MTM9" s="215"/>
      <c r="MTN9" s="215"/>
      <c r="MTO9" s="215"/>
      <c r="MTP9" s="215"/>
      <c r="MTQ9" s="215"/>
      <c r="MTR9" s="215"/>
      <c r="MTS9" s="215"/>
      <c r="MTT9" s="215"/>
      <c r="MTU9" s="215"/>
      <c r="MTV9" s="215"/>
      <c r="MTW9" s="215"/>
      <c r="MTX9" s="215"/>
      <c r="MTY9" s="215"/>
      <c r="MTZ9" s="215"/>
      <c r="MUA9" s="215"/>
      <c r="MUB9" s="215"/>
      <c r="MUC9" s="215"/>
      <c r="MUD9" s="215"/>
      <c r="MUE9" s="215"/>
      <c r="MUF9" s="215"/>
      <c r="MUG9" s="215"/>
      <c r="MUH9" s="215"/>
      <c r="MUI9" s="215"/>
      <c r="MUJ9" s="215"/>
      <c r="MUK9" s="215"/>
      <c r="MUL9" s="215"/>
      <c r="MUM9" s="215"/>
      <c r="MUN9" s="215"/>
      <c r="MUO9" s="215"/>
      <c r="MUP9" s="215"/>
      <c r="MUQ9" s="215"/>
      <c r="MUR9" s="215"/>
      <c r="MUS9" s="215"/>
      <c r="MUT9" s="215"/>
      <c r="MUU9" s="215"/>
      <c r="MUV9" s="215"/>
      <c r="MUW9" s="215"/>
      <c r="MUX9" s="215"/>
      <c r="MUY9" s="215"/>
      <c r="MUZ9" s="215"/>
      <c r="MVA9" s="215"/>
      <c r="MVB9" s="215"/>
      <c r="MVC9" s="215"/>
      <c r="MVD9" s="215"/>
      <c r="MVE9" s="215"/>
      <c r="MVF9" s="215"/>
      <c r="MVG9" s="215"/>
      <c r="MVH9" s="215"/>
      <c r="MVI9" s="215"/>
      <c r="MVJ9" s="215"/>
      <c r="MVK9" s="215"/>
      <c r="MVL9" s="215"/>
      <c r="MVM9" s="215"/>
      <c r="MVN9" s="215"/>
      <c r="MVO9" s="215"/>
      <c r="MVP9" s="215"/>
      <c r="MVQ9" s="215"/>
      <c r="MVR9" s="215"/>
      <c r="MVS9" s="215"/>
      <c r="MVT9" s="215"/>
      <c r="MVU9" s="215"/>
      <c r="MVV9" s="215"/>
      <c r="MVW9" s="215"/>
      <c r="MVX9" s="215"/>
      <c r="MVY9" s="215"/>
      <c r="MVZ9" s="215"/>
      <c r="MWA9" s="215"/>
      <c r="MWB9" s="215"/>
      <c r="MWC9" s="215"/>
      <c r="MWD9" s="215"/>
      <c r="MWE9" s="215"/>
      <c r="MWF9" s="215"/>
      <c r="MWG9" s="215"/>
      <c r="MWH9" s="215"/>
      <c r="MWI9" s="215"/>
      <c r="MWJ9" s="215"/>
      <c r="MWK9" s="215"/>
      <c r="MWL9" s="215"/>
      <c r="MWM9" s="215"/>
      <c r="MWN9" s="215"/>
      <c r="MWO9" s="215"/>
      <c r="MWP9" s="215"/>
      <c r="MWQ9" s="215"/>
      <c r="MWR9" s="215"/>
      <c r="MWS9" s="215"/>
      <c r="MWT9" s="215"/>
      <c r="MWU9" s="215"/>
      <c r="MWV9" s="215"/>
      <c r="MWW9" s="215"/>
      <c r="MWX9" s="215"/>
      <c r="MWY9" s="215"/>
      <c r="MWZ9" s="215"/>
      <c r="MXA9" s="215"/>
      <c r="MXB9" s="215"/>
      <c r="MXC9" s="215"/>
      <c r="MXD9" s="215"/>
      <c r="MXE9" s="215"/>
      <c r="MXF9" s="215"/>
      <c r="MXG9" s="215"/>
      <c r="MXH9" s="215"/>
      <c r="MXI9" s="215"/>
      <c r="MXJ9" s="215"/>
      <c r="MXK9" s="215"/>
      <c r="MXL9" s="215"/>
      <c r="MXM9" s="215"/>
      <c r="MXN9" s="215"/>
      <c r="MXO9" s="215"/>
      <c r="MXP9" s="215"/>
      <c r="MXQ9" s="215"/>
      <c r="MXR9" s="215"/>
      <c r="MXS9" s="215"/>
      <c r="MXT9" s="215"/>
      <c r="MXU9" s="215"/>
      <c r="MXV9" s="215"/>
      <c r="MXW9" s="215"/>
      <c r="MXX9" s="215"/>
      <c r="MXY9" s="215"/>
      <c r="MXZ9" s="215"/>
      <c r="MYA9" s="215"/>
      <c r="MYB9" s="215"/>
      <c r="MYC9" s="215"/>
      <c r="MYD9" s="215"/>
      <c r="MYE9" s="215"/>
      <c r="MYF9" s="215"/>
      <c r="MYG9" s="215"/>
      <c r="MYH9" s="215"/>
      <c r="MYI9" s="215"/>
      <c r="MYJ9" s="215"/>
      <c r="MYK9" s="215"/>
      <c r="MYL9" s="215"/>
      <c r="MYM9" s="215"/>
      <c r="MYN9" s="215"/>
      <c r="MYO9" s="215"/>
      <c r="MYP9" s="215"/>
      <c r="MYQ9" s="215"/>
      <c r="MYR9" s="215"/>
      <c r="MYS9" s="215"/>
      <c r="MYT9" s="215"/>
      <c r="MYU9" s="215"/>
      <c r="MYV9" s="215"/>
      <c r="MYW9" s="215"/>
      <c r="MYX9" s="215"/>
      <c r="MYY9" s="215"/>
      <c r="MYZ9" s="215"/>
      <c r="MZA9" s="215"/>
      <c r="MZB9" s="215"/>
      <c r="MZC9" s="215"/>
      <c r="MZD9" s="215"/>
      <c r="MZE9" s="215"/>
      <c r="MZF9" s="215"/>
      <c r="MZG9" s="215"/>
      <c r="MZH9" s="215"/>
      <c r="MZI9" s="215"/>
      <c r="MZJ9" s="215"/>
      <c r="MZK9" s="215"/>
      <c r="MZL9" s="215"/>
      <c r="MZM9" s="215"/>
      <c r="MZN9" s="215"/>
      <c r="MZO9" s="215"/>
      <c r="MZP9" s="215"/>
      <c r="MZQ9" s="215"/>
      <c r="MZR9" s="215"/>
      <c r="MZS9" s="215"/>
      <c r="MZT9" s="215"/>
      <c r="MZU9" s="215"/>
      <c r="MZV9" s="215"/>
      <c r="MZW9" s="215"/>
      <c r="MZX9" s="215"/>
      <c r="MZY9" s="215"/>
      <c r="MZZ9" s="215"/>
      <c r="NAA9" s="215"/>
      <c r="NAB9" s="215"/>
      <c r="NAC9" s="215"/>
      <c r="NAD9" s="215"/>
      <c r="NAE9" s="215"/>
      <c r="NAF9" s="215"/>
      <c r="NAG9" s="215"/>
      <c r="NAH9" s="215"/>
      <c r="NAI9" s="215"/>
      <c r="NAJ9" s="215"/>
      <c r="NAK9" s="215"/>
      <c r="NAL9" s="215"/>
      <c r="NAM9" s="215"/>
      <c r="NAN9" s="215"/>
      <c r="NAO9" s="215"/>
      <c r="NAP9" s="215"/>
      <c r="NAQ9" s="215"/>
      <c r="NAR9" s="215"/>
      <c r="NAS9" s="215"/>
      <c r="NAT9" s="215"/>
      <c r="NAU9" s="215"/>
      <c r="NAV9" s="215"/>
      <c r="NAW9" s="215"/>
      <c r="NAX9" s="215"/>
      <c r="NAY9" s="215"/>
      <c r="NAZ9" s="215"/>
      <c r="NBA9" s="215"/>
      <c r="NBB9" s="215"/>
      <c r="NBC9" s="215"/>
      <c r="NBD9" s="215"/>
      <c r="NBE9" s="215"/>
      <c r="NBF9" s="215"/>
      <c r="NBG9" s="215"/>
      <c r="NBH9" s="215"/>
      <c r="NBI9" s="215"/>
      <c r="NBJ9" s="215"/>
      <c r="NBK9" s="215"/>
      <c r="NBL9" s="215"/>
      <c r="NBM9" s="215"/>
      <c r="NBN9" s="215"/>
      <c r="NBO9" s="215"/>
      <c r="NBP9" s="215"/>
      <c r="NBQ9" s="215"/>
      <c r="NBR9" s="215"/>
      <c r="NBS9" s="215"/>
      <c r="NBT9" s="215"/>
      <c r="NBU9" s="215"/>
      <c r="NBV9" s="215"/>
      <c r="NBW9" s="215"/>
      <c r="NBX9" s="215"/>
      <c r="NBY9" s="215"/>
      <c r="NBZ9" s="215"/>
      <c r="NCA9" s="215"/>
      <c r="NCB9" s="215"/>
      <c r="NCC9" s="215"/>
      <c r="NCD9" s="215"/>
      <c r="NCE9" s="215"/>
      <c r="NCF9" s="215"/>
      <c r="NCG9" s="215"/>
      <c r="NCH9" s="215"/>
      <c r="NCI9" s="215"/>
      <c r="NCJ9" s="215"/>
      <c r="NCK9" s="215"/>
      <c r="NCL9" s="215"/>
      <c r="NCM9" s="215"/>
      <c r="NCN9" s="215"/>
      <c r="NCO9" s="215"/>
      <c r="NCP9" s="215"/>
      <c r="NCQ9" s="215"/>
      <c r="NCR9" s="215"/>
      <c r="NCS9" s="215"/>
      <c r="NCT9" s="215"/>
      <c r="NCU9" s="215"/>
      <c r="NCV9" s="215"/>
      <c r="NCW9" s="215"/>
      <c r="NCX9" s="215"/>
      <c r="NCY9" s="215"/>
      <c r="NCZ9" s="215"/>
      <c r="NDA9" s="215"/>
      <c r="NDB9" s="215"/>
      <c r="NDC9" s="215"/>
      <c r="NDD9" s="215"/>
      <c r="NDE9" s="215"/>
      <c r="NDF9" s="215"/>
      <c r="NDG9" s="215"/>
      <c r="NDH9" s="215"/>
      <c r="NDI9" s="215"/>
      <c r="NDJ9" s="215"/>
      <c r="NDK9" s="215"/>
      <c r="NDL9" s="215"/>
      <c r="NDM9" s="215"/>
      <c r="NDN9" s="215"/>
      <c r="NDO9" s="215"/>
      <c r="NDP9" s="215"/>
      <c r="NDQ9" s="215"/>
      <c r="NDR9" s="215"/>
      <c r="NDS9" s="215"/>
      <c r="NDT9" s="215"/>
      <c r="NDU9" s="215"/>
      <c r="NDV9" s="215"/>
      <c r="NDW9" s="215"/>
      <c r="NDX9" s="215"/>
      <c r="NDY9" s="215"/>
      <c r="NDZ9" s="215"/>
      <c r="NEA9" s="215"/>
      <c r="NEB9" s="215"/>
      <c r="NEC9" s="215"/>
      <c r="NED9" s="215"/>
      <c r="NEE9" s="215"/>
      <c r="NEF9" s="215"/>
      <c r="NEG9" s="215"/>
      <c r="NEH9" s="215"/>
      <c r="NEI9" s="215"/>
      <c r="NEJ9" s="215"/>
      <c r="NEK9" s="215"/>
      <c r="NEL9" s="215"/>
      <c r="NEM9" s="215"/>
      <c r="NEN9" s="215"/>
      <c r="NEO9" s="215"/>
      <c r="NEP9" s="215"/>
      <c r="NEQ9" s="215"/>
      <c r="NER9" s="215"/>
      <c r="NES9" s="215"/>
      <c r="NET9" s="215"/>
      <c r="NEU9" s="215"/>
      <c r="NEV9" s="215"/>
      <c r="NEW9" s="215"/>
      <c r="NEX9" s="215"/>
      <c r="NEY9" s="215"/>
      <c r="NEZ9" s="215"/>
      <c r="NFA9" s="215"/>
      <c r="NFB9" s="215"/>
      <c r="NFC9" s="215"/>
      <c r="NFD9" s="215"/>
      <c r="NFE9" s="215"/>
      <c r="NFF9" s="215"/>
      <c r="NFG9" s="215"/>
      <c r="NFH9" s="215"/>
      <c r="NFI9" s="215"/>
      <c r="NFJ9" s="215"/>
      <c r="NFK9" s="215"/>
      <c r="NFL9" s="215"/>
      <c r="NFM9" s="215"/>
      <c r="NFN9" s="215"/>
      <c r="NFO9" s="215"/>
      <c r="NFP9" s="215"/>
      <c r="NFQ9" s="215"/>
      <c r="NFR9" s="215"/>
      <c r="NFS9" s="215"/>
      <c r="NFT9" s="215"/>
      <c r="NFU9" s="215"/>
      <c r="NFV9" s="215"/>
      <c r="NFW9" s="215"/>
      <c r="NFX9" s="215"/>
      <c r="NFY9" s="215"/>
      <c r="NFZ9" s="215"/>
      <c r="NGA9" s="215"/>
      <c r="NGB9" s="215"/>
      <c r="NGC9" s="215"/>
      <c r="NGD9" s="215"/>
      <c r="NGE9" s="215"/>
      <c r="NGF9" s="215"/>
      <c r="NGG9" s="215"/>
      <c r="NGH9" s="215"/>
      <c r="NGI9" s="215"/>
      <c r="NGJ9" s="215"/>
      <c r="NGK9" s="215"/>
      <c r="NGL9" s="215"/>
      <c r="NGM9" s="215"/>
      <c r="NGN9" s="215"/>
      <c r="NGO9" s="215"/>
      <c r="NGP9" s="215"/>
      <c r="NGQ9" s="215"/>
      <c r="NGR9" s="215"/>
      <c r="NGS9" s="215"/>
      <c r="NGT9" s="215"/>
      <c r="NGU9" s="215"/>
      <c r="NGV9" s="215"/>
      <c r="NGW9" s="215"/>
      <c r="NGX9" s="215"/>
      <c r="NGY9" s="215"/>
      <c r="NGZ9" s="215"/>
      <c r="NHA9" s="215"/>
      <c r="NHB9" s="215"/>
      <c r="NHC9" s="215"/>
      <c r="NHD9" s="215"/>
      <c r="NHE9" s="215"/>
      <c r="NHF9" s="215"/>
      <c r="NHG9" s="215"/>
      <c r="NHH9" s="215"/>
      <c r="NHI9" s="215"/>
      <c r="NHJ9" s="215"/>
      <c r="NHK9" s="215"/>
      <c r="NHL9" s="215"/>
      <c r="NHM9" s="215"/>
      <c r="NHN9" s="215"/>
      <c r="NHO9" s="215"/>
      <c r="NHP9" s="215"/>
      <c r="NHQ9" s="215"/>
      <c r="NHR9" s="215"/>
      <c r="NHS9" s="215"/>
      <c r="NHT9" s="215"/>
      <c r="NHU9" s="215"/>
      <c r="NHV9" s="215"/>
      <c r="NHW9" s="215"/>
      <c r="NHX9" s="215"/>
      <c r="NHY9" s="215"/>
      <c r="NHZ9" s="215"/>
      <c r="NIA9" s="215"/>
      <c r="NIB9" s="215"/>
      <c r="NIC9" s="215"/>
      <c r="NID9" s="215"/>
      <c r="NIE9" s="215"/>
      <c r="NIF9" s="215"/>
      <c r="NIG9" s="215"/>
      <c r="NIH9" s="215"/>
      <c r="NII9" s="215"/>
      <c r="NIJ9" s="215"/>
      <c r="NIK9" s="215"/>
      <c r="NIL9" s="215"/>
      <c r="NIM9" s="215"/>
      <c r="NIN9" s="215"/>
      <c r="NIO9" s="215"/>
      <c r="NIP9" s="215"/>
      <c r="NIQ9" s="215"/>
      <c r="NIR9" s="215"/>
      <c r="NIS9" s="215"/>
      <c r="NIT9" s="215"/>
      <c r="NIU9" s="215"/>
      <c r="NIV9" s="215"/>
      <c r="NIW9" s="215"/>
      <c r="NIX9" s="215"/>
      <c r="NIY9" s="215"/>
      <c r="NIZ9" s="215"/>
      <c r="NJA9" s="215"/>
      <c r="NJB9" s="215"/>
      <c r="NJC9" s="215"/>
      <c r="NJD9" s="215"/>
      <c r="NJE9" s="215"/>
      <c r="NJF9" s="215"/>
      <c r="NJG9" s="215"/>
      <c r="NJH9" s="215"/>
      <c r="NJI9" s="215"/>
      <c r="NJJ9" s="215"/>
      <c r="NJK9" s="215"/>
      <c r="NJL9" s="215"/>
      <c r="NJM9" s="215"/>
      <c r="NJN9" s="215"/>
      <c r="NJO9" s="215"/>
      <c r="NJP9" s="215"/>
      <c r="NJQ9" s="215"/>
      <c r="NJR9" s="215"/>
      <c r="NJS9" s="215"/>
      <c r="NJT9" s="215"/>
      <c r="NJU9" s="215"/>
      <c r="NJV9" s="215"/>
      <c r="NJW9" s="215"/>
      <c r="NJX9" s="215"/>
      <c r="NJY9" s="215"/>
      <c r="NJZ9" s="215"/>
      <c r="NKA9" s="215"/>
      <c r="NKB9" s="215"/>
      <c r="NKC9" s="215"/>
      <c r="NKD9" s="215"/>
      <c r="NKE9" s="215"/>
      <c r="NKF9" s="215"/>
      <c r="NKG9" s="215"/>
      <c r="NKH9" s="215"/>
      <c r="NKI9" s="215"/>
      <c r="NKJ9" s="215"/>
      <c r="NKK9" s="215"/>
      <c r="NKL9" s="215"/>
      <c r="NKM9" s="215"/>
      <c r="NKN9" s="215"/>
      <c r="NKO9" s="215"/>
      <c r="NKP9" s="215"/>
      <c r="NKQ9" s="215"/>
      <c r="NKR9" s="215"/>
      <c r="NKS9" s="215"/>
      <c r="NKT9" s="215"/>
      <c r="NKU9" s="215"/>
      <c r="NKV9" s="215"/>
      <c r="NKW9" s="215"/>
      <c r="NKX9" s="215"/>
      <c r="NKY9" s="215"/>
      <c r="NKZ9" s="215"/>
      <c r="NLA9" s="215"/>
      <c r="NLB9" s="215"/>
      <c r="NLC9" s="215"/>
      <c r="NLD9" s="215"/>
      <c r="NLE9" s="215"/>
      <c r="NLF9" s="215"/>
      <c r="NLG9" s="215"/>
      <c r="NLH9" s="215"/>
      <c r="NLI9" s="215"/>
      <c r="NLJ9" s="215"/>
      <c r="NLK9" s="215"/>
      <c r="NLL9" s="215"/>
      <c r="NLM9" s="215"/>
      <c r="NLN9" s="215"/>
      <c r="NLO9" s="215"/>
      <c r="NLP9" s="215"/>
      <c r="NLQ9" s="215"/>
      <c r="NLR9" s="215"/>
      <c r="NLS9" s="215"/>
      <c r="NLT9" s="215"/>
      <c r="NLU9" s="215"/>
      <c r="NLV9" s="215"/>
      <c r="NLW9" s="215"/>
      <c r="NLX9" s="215"/>
      <c r="NLY9" s="215"/>
      <c r="NLZ9" s="215"/>
      <c r="NMA9" s="215"/>
      <c r="NMB9" s="215"/>
      <c r="NMC9" s="215"/>
      <c r="NMD9" s="215"/>
      <c r="NME9" s="215"/>
      <c r="NMF9" s="215"/>
      <c r="NMG9" s="215"/>
      <c r="NMH9" s="215"/>
      <c r="NMI9" s="215"/>
      <c r="NMJ9" s="215"/>
      <c r="NMK9" s="215"/>
      <c r="NML9" s="215"/>
      <c r="NMM9" s="215"/>
      <c r="NMN9" s="215"/>
      <c r="NMO9" s="215"/>
      <c r="NMP9" s="215"/>
      <c r="NMQ9" s="215"/>
      <c r="NMR9" s="215"/>
      <c r="NMS9" s="215"/>
      <c r="NMT9" s="215"/>
      <c r="NMU9" s="215"/>
      <c r="NMV9" s="215"/>
      <c r="NMW9" s="215"/>
      <c r="NMX9" s="215"/>
      <c r="NMY9" s="215"/>
      <c r="NMZ9" s="215"/>
      <c r="NNA9" s="215"/>
      <c r="NNB9" s="215"/>
      <c r="NNC9" s="215"/>
      <c r="NND9" s="215"/>
      <c r="NNE9" s="215"/>
      <c r="NNF9" s="215"/>
      <c r="NNG9" s="215"/>
      <c r="NNH9" s="215"/>
      <c r="NNI9" s="215"/>
      <c r="NNJ9" s="215"/>
      <c r="NNK9" s="215"/>
      <c r="NNL9" s="215"/>
      <c r="NNM9" s="215"/>
      <c r="NNN9" s="215"/>
      <c r="NNO9" s="215"/>
      <c r="NNP9" s="215"/>
      <c r="NNQ9" s="215"/>
      <c r="NNR9" s="215"/>
      <c r="NNS9" s="215"/>
      <c r="NNT9" s="215"/>
      <c r="NNU9" s="215"/>
      <c r="NNV9" s="215"/>
      <c r="NNW9" s="215"/>
      <c r="NNX9" s="215"/>
      <c r="NNY9" s="215"/>
      <c r="NNZ9" s="215"/>
      <c r="NOA9" s="215"/>
      <c r="NOB9" s="215"/>
      <c r="NOC9" s="215"/>
      <c r="NOD9" s="215"/>
      <c r="NOE9" s="215"/>
      <c r="NOF9" s="215"/>
      <c r="NOG9" s="215"/>
      <c r="NOH9" s="215"/>
      <c r="NOI9" s="215"/>
      <c r="NOJ9" s="215"/>
      <c r="NOK9" s="215"/>
      <c r="NOL9" s="215"/>
      <c r="NOM9" s="215"/>
      <c r="NON9" s="215"/>
      <c r="NOO9" s="215"/>
      <c r="NOP9" s="215"/>
      <c r="NOQ9" s="215"/>
      <c r="NOR9" s="215"/>
      <c r="NOS9" s="215"/>
      <c r="NOT9" s="215"/>
      <c r="NOU9" s="215"/>
      <c r="NOV9" s="215"/>
      <c r="NOW9" s="215"/>
      <c r="NOX9" s="215"/>
      <c r="NOY9" s="215"/>
      <c r="NOZ9" s="215"/>
      <c r="NPA9" s="215"/>
      <c r="NPB9" s="215"/>
      <c r="NPC9" s="215"/>
      <c r="NPD9" s="215"/>
      <c r="NPE9" s="215"/>
      <c r="NPF9" s="215"/>
      <c r="NPG9" s="215"/>
      <c r="NPH9" s="215"/>
      <c r="NPI9" s="215"/>
      <c r="NPJ9" s="215"/>
      <c r="NPK9" s="215"/>
      <c r="NPL9" s="215"/>
      <c r="NPM9" s="215"/>
      <c r="NPN9" s="215"/>
      <c r="NPO9" s="215"/>
      <c r="NPP9" s="215"/>
      <c r="NPQ9" s="215"/>
      <c r="NPR9" s="215"/>
      <c r="NPS9" s="215"/>
      <c r="NPT9" s="215"/>
      <c r="NPU9" s="215"/>
      <c r="NPV9" s="215"/>
      <c r="NPW9" s="215"/>
      <c r="NPX9" s="215"/>
      <c r="NPY9" s="215"/>
      <c r="NPZ9" s="215"/>
      <c r="NQA9" s="215"/>
      <c r="NQB9" s="215"/>
      <c r="NQC9" s="215"/>
      <c r="NQD9" s="215"/>
      <c r="NQE9" s="215"/>
      <c r="NQF9" s="215"/>
      <c r="NQG9" s="215"/>
      <c r="NQH9" s="215"/>
      <c r="NQI9" s="215"/>
      <c r="NQJ9" s="215"/>
      <c r="NQK9" s="215"/>
      <c r="NQL9" s="215"/>
      <c r="NQM9" s="215"/>
      <c r="NQN9" s="215"/>
      <c r="NQO9" s="215"/>
      <c r="NQP9" s="215"/>
      <c r="NQQ9" s="215"/>
      <c r="NQR9" s="215"/>
      <c r="NQS9" s="215"/>
      <c r="NQT9" s="215"/>
      <c r="NQU9" s="215"/>
      <c r="NQV9" s="215"/>
      <c r="NQW9" s="215"/>
      <c r="NQX9" s="215"/>
      <c r="NQY9" s="215"/>
      <c r="NQZ9" s="215"/>
      <c r="NRA9" s="215"/>
      <c r="NRB9" s="215"/>
      <c r="NRC9" s="215"/>
      <c r="NRD9" s="215"/>
      <c r="NRE9" s="215"/>
      <c r="NRF9" s="215"/>
      <c r="NRG9" s="215"/>
      <c r="NRH9" s="215"/>
      <c r="NRI9" s="215"/>
      <c r="NRJ9" s="215"/>
      <c r="NRK9" s="215"/>
      <c r="NRL9" s="215"/>
      <c r="NRM9" s="215"/>
      <c r="NRN9" s="215"/>
      <c r="NRO9" s="215"/>
      <c r="NRP9" s="215"/>
      <c r="NRQ9" s="215"/>
      <c r="NRR9" s="215"/>
      <c r="NRS9" s="215"/>
      <c r="NRT9" s="215"/>
      <c r="NRU9" s="215"/>
      <c r="NRV9" s="215"/>
      <c r="NRW9" s="215"/>
      <c r="NRX9" s="215"/>
      <c r="NRY9" s="215"/>
      <c r="NRZ9" s="215"/>
      <c r="NSA9" s="215"/>
      <c r="NSB9" s="215"/>
      <c r="NSC9" s="215"/>
      <c r="NSD9" s="215"/>
      <c r="NSE9" s="215"/>
      <c r="NSF9" s="215"/>
      <c r="NSG9" s="215"/>
      <c r="NSH9" s="215"/>
      <c r="NSI9" s="215"/>
      <c r="NSJ9" s="215"/>
      <c r="NSK9" s="215"/>
      <c r="NSL9" s="215"/>
      <c r="NSM9" s="215"/>
      <c r="NSN9" s="215"/>
      <c r="NSO9" s="215"/>
      <c r="NSP9" s="215"/>
      <c r="NSQ9" s="215"/>
      <c r="NSR9" s="215"/>
      <c r="NSS9" s="215"/>
      <c r="NST9" s="215"/>
      <c r="NSU9" s="215"/>
      <c r="NSV9" s="215"/>
      <c r="NSW9" s="215"/>
      <c r="NSX9" s="215"/>
      <c r="NSY9" s="215"/>
      <c r="NSZ9" s="215"/>
      <c r="NTA9" s="215"/>
      <c r="NTB9" s="215"/>
      <c r="NTC9" s="215"/>
      <c r="NTD9" s="215"/>
      <c r="NTE9" s="215"/>
      <c r="NTF9" s="215"/>
      <c r="NTG9" s="215"/>
      <c r="NTH9" s="215"/>
      <c r="NTI9" s="215"/>
      <c r="NTJ9" s="215"/>
      <c r="NTK9" s="215"/>
      <c r="NTL9" s="215"/>
      <c r="NTM9" s="215"/>
      <c r="NTN9" s="215"/>
      <c r="NTO9" s="215"/>
      <c r="NTP9" s="215"/>
      <c r="NTQ9" s="215"/>
      <c r="NTR9" s="215"/>
      <c r="NTS9" s="215"/>
      <c r="NTT9" s="215"/>
      <c r="NTU9" s="215"/>
      <c r="NTV9" s="215"/>
      <c r="NTW9" s="215"/>
      <c r="NTX9" s="215"/>
      <c r="NTY9" s="215"/>
      <c r="NTZ9" s="215"/>
      <c r="NUA9" s="215"/>
      <c r="NUB9" s="215"/>
      <c r="NUC9" s="215"/>
      <c r="NUD9" s="215"/>
      <c r="NUE9" s="215"/>
      <c r="NUF9" s="215"/>
      <c r="NUG9" s="215"/>
      <c r="NUH9" s="215"/>
      <c r="NUI9" s="215"/>
      <c r="NUJ9" s="215"/>
      <c r="NUK9" s="215"/>
      <c r="NUL9" s="215"/>
      <c r="NUM9" s="215"/>
      <c r="NUN9" s="215"/>
      <c r="NUO9" s="215"/>
      <c r="NUP9" s="215"/>
      <c r="NUQ9" s="215"/>
      <c r="NUR9" s="215"/>
      <c r="NUS9" s="215"/>
      <c r="NUT9" s="215"/>
      <c r="NUU9" s="215"/>
      <c r="NUV9" s="215"/>
      <c r="NUW9" s="215"/>
      <c r="NUX9" s="215"/>
      <c r="NUY9" s="215"/>
      <c r="NUZ9" s="215"/>
      <c r="NVA9" s="215"/>
      <c r="NVB9" s="215"/>
      <c r="NVC9" s="215"/>
      <c r="NVD9" s="215"/>
      <c r="NVE9" s="215"/>
      <c r="NVF9" s="215"/>
      <c r="NVG9" s="215"/>
      <c r="NVH9" s="215"/>
      <c r="NVI9" s="215"/>
      <c r="NVJ9" s="215"/>
      <c r="NVK9" s="215"/>
      <c r="NVL9" s="215"/>
      <c r="NVM9" s="215"/>
      <c r="NVN9" s="215"/>
      <c r="NVO9" s="215"/>
      <c r="NVP9" s="215"/>
      <c r="NVQ9" s="215"/>
      <c r="NVR9" s="215"/>
      <c r="NVS9" s="215"/>
      <c r="NVT9" s="215"/>
      <c r="NVU9" s="215"/>
      <c r="NVV9" s="215"/>
      <c r="NVW9" s="215"/>
      <c r="NVX9" s="215"/>
      <c r="NVY9" s="215"/>
      <c r="NVZ9" s="215"/>
      <c r="NWA9" s="215"/>
      <c r="NWB9" s="215"/>
      <c r="NWC9" s="215"/>
      <c r="NWD9" s="215"/>
      <c r="NWE9" s="215"/>
      <c r="NWF9" s="215"/>
      <c r="NWG9" s="215"/>
      <c r="NWH9" s="215"/>
      <c r="NWI9" s="215"/>
      <c r="NWJ9" s="215"/>
      <c r="NWK9" s="215"/>
      <c r="NWL9" s="215"/>
      <c r="NWM9" s="215"/>
      <c r="NWN9" s="215"/>
      <c r="NWO9" s="215"/>
      <c r="NWP9" s="215"/>
      <c r="NWQ9" s="215"/>
      <c r="NWR9" s="215"/>
      <c r="NWS9" s="215"/>
      <c r="NWT9" s="215"/>
      <c r="NWU9" s="215"/>
      <c r="NWV9" s="215"/>
      <c r="NWW9" s="215"/>
      <c r="NWX9" s="215"/>
      <c r="NWY9" s="215"/>
      <c r="NWZ9" s="215"/>
      <c r="NXA9" s="215"/>
      <c r="NXB9" s="215"/>
      <c r="NXC9" s="215"/>
      <c r="NXD9" s="215"/>
      <c r="NXE9" s="215"/>
      <c r="NXF9" s="215"/>
      <c r="NXG9" s="215"/>
      <c r="NXH9" s="215"/>
      <c r="NXI9" s="215"/>
      <c r="NXJ9" s="215"/>
      <c r="NXK9" s="215"/>
      <c r="NXL9" s="215"/>
      <c r="NXM9" s="215"/>
      <c r="NXN9" s="215"/>
      <c r="NXO9" s="215"/>
      <c r="NXP9" s="215"/>
      <c r="NXQ9" s="215"/>
      <c r="NXR9" s="215"/>
      <c r="NXS9" s="215"/>
      <c r="NXT9" s="215"/>
      <c r="NXU9" s="215"/>
      <c r="NXV9" s="215"/>
      <c r="NXW9" s="215"/>
      <c r="NXX9" s="215"/>
      <c r="NXY9" s="215"/>
      <c r="NXZ9" s="215"/>
      <c r="NYA9" s="215"/>
      <c r="NYB9" s="215"/>
      <c r="NYC9" s="215"/>
      <c r="NYD9" s="215"/>
      <c r="NYE9" s="215"/>
      <c r="NYF9" s="215"/>
      <c r="NYG9" s="215"/>
      <c r="NYH9" s="215"/>
      <c r="NYI9" s="215"/>
      <c r="NYJ9" s="215"/>
      <c r="NYK9" s="215"/>
      <c r="NYL9" s="215"/>
      <c r="NYM9" s="215"/>
      <c r="NYN9" s="215"/>
      <c r="NYO9" s="215"/>
      <c r="NYP9" s="215"/>
      <c r="NYQ9" s="215"/>
      <c r="NYR9" s="215"/>
      <c r="NYS9" s="215"/>
      <c r="NYT9" s="215"/>
      <c r="NYU9" s="215"/>
      <c r="NYV9" s="215"/>
      <c r="NYW9" s="215"/>
      <c r="NYX9" s="215"/>
      <c r="NYY9" s="215"/>
      <c r="NYZ9" s="215"/>
      <c r="NZA9" s="215"/>
      <c r="NZB9" s="215"/>
      <c r="NZC9" s="215"/>
      <c r="NZD9" s="215"/>
      <c r="NZE9" s="215"/>
      <c r="NZF9" s="215"/>
      <c r="NZG9" s="215"/>
      <c r="NZH9" s="215"/>
      <c r="NZI9" s="215"/>
      <c r="NZJ9" s="215"/>
      <c r="NZK9" s="215"/>
      <c r="NZL9" s="215"/>
      <c r="NZM9" s="215"/>
      <c r="NZN9" s="215"/>
      <c r="NZO9" s="215"/>
      <c r="NZP9" s="215"/>
      <c r="NZQ9" s="215"/>
      <c r="NZR9" s="215"/>
      <c r="NZS9" s="215"/>
      <c r="NZT9" s="215"/>
      <c r="NZU9" s="215"/>
      <c r="NZV9" s="215"/>
      <c r="NZW9" s="215"/>
      <c r="NZX9" s="215"/>
      <c r="NZY9" s="215"/>
      <c r="NZZ9" s="215"/>
      <c r="OAA9" s="215"/>
      <c r="OAB9" s="215"/>
      <c r="OAC9" s="215"/>
      <c r="OAD9" s="215"/>
      <c r="OAE9" s="215"/>
      <c r="OAF9" s="215"/>
      <c r="OAG9" s="215"/>
      <c r="OAH9" s="215"/>
      <c r="OAI9" s="215"/>
      <c r="OAJ9" s="215"/>
      <c r="OAK9" s="215"/>
      <c r="OAL9" s="215"/>
      <c r="OAM9" s="215"/>
      <c r="OAN9" s="215"/>
      <c r="OAO9" s="215"/>
      <c r="OAP9" s="215"/>
      <c r="OAQ9" s="215"/>
      <c r="OAR9" s="215"/>
      <c r="OAS9" s="215"/>
      <c r="OAT9" s="215"/>
      <c r="OAU9" s="215"/>
      <c r="OAV9" s="215"/>
      <c r="OAW9" s="215"/>
      <c r="OAX9" s="215"/>
      <c r="OAY9" s="215"/>
      <c r="OAZ9" s="215"/>
      <c r="OBA9" s="215"/>
      <c r="OBB9" s="215"/>
      <c r="OBC9" s="215"/>
      <c r="OBD9" s="215"/>
      <c r="OBE9" s="215"/>
      <c r="OBF9" s="215"/>
      <c r="OBG9" s="215"/>
      <c r="OBH9" s="215"/>
      <c r="OBI9" s="215"/>
      <c r="OBJ9" s="215"/>
      <c r="OBK9" s="215"/>
      <c r="OBL9" s="215"/>
      <c r="OBM9" s="215"/>
      <c r="OBN9" s="215"/>
      <c r="OBO9" s="215"/>
      <c r="OBP9" s="215"/>
      <c r="OBQ9" s="215"/>
      <c r="OBR9" s="215"/>
      <c r="OBS9" s="215"/>
      <c r="OBT9" s="215"/>
      <c r="OBU9" s="215"/>
      <c r="OBV9" s="215"/>
      <c r="OBW9" s="215"/>
      <c r="OBX9" s="215"/>
      <c r="OBY9" s="215"/>
      <c r="OBZ9" s="215"/>
      <c r="OCA9" s="215"/>
      <c r="OCB9" s="215"/>
      <c r="OCC9" s="215"/>
      <c r="OCD9" s="215"/>
      <c r="OCE9" s="215"/>
      <c r="OCF9" s="215"/>
      <c r="OCG9" s="215"/>
      <c r="OCH9" s="215"/>
      <c r="OCI9" s="215"/>
      <c r="OCJ9" s="215"/>
      <c r="OCK9" s="215"/>
      <c r="OCL9" s="215"/>
      <c r="OCM9" s="215"/>
      <c r="OCN9" s="215"/>
      <c r="OCO9" s="215"/>
      <c r="OCP9" s="215"/>
      <c r="OCQ9" s="215"/>
      <c r="OCR9" s="215"/>
      <c r="OCS9" s="215"/>
      <c r="OCT9" s="215"/>
      <c r="OCU9" s="215"/>
      <c r="OCV9" s="215"/>
      <c r="OCW9" s="215"/>
      <c r="OCX9" s="215"/>
      <c r="OCY9" s="215"/>
      <c r="OCZ9" s="215"/>
      <c r="ODA9" s="215"/>
      <c r="ODB9" s="215"/>
      <c r="ODC9" s="215"/>
      <c r="ODD9" s="215"/>
      <c r="ODE9" s="215"/>
      <c r="ODF9" s="215"/>
      <c r="ODG9" s="215"/>
      <c r="ODH9" s="215"/>
      <c r="ODI9" s="215"/>
      <c r="ODJ9" s="215"/>
      <c r="ODK9" s="215"/>
      <c r="ODL9" s="215"/>
      <c r="ODM9" s="215"/>
      <c r="ODN9" s="215"/>
      <c r="ODO9" s="215"/>
      <c r="ODP9" s="215"/>
      <c r="ODQ9" s="215"/>
      <c r="ODR9" s="215"/>
      <c r="ODS9" s="215"/>
      <c r="ODT9" s="215"/>
      <c r="ODU9" s="215"/>
      <c r="ODV9" s="215"/>
      <c r="ODW9" s="215"/>
      <c r="ODX9" s="215"/>
      <c r="ODY9" s="215"/>
      <c r="ODZ9" s="215"/>
      <c r="OEA9" s="215"/>
      <c r="OEB9" s="215"/>
      <c r="OEC9" s="215"/>
      <c r="OED9" s="215"/>
      <c r="OEE9" s="215"/>
      <c r="OEF9" s="215"/>
      <c r="OEG9" s="215"/>
      <c r="OEH9" s="215"/>
      <c r="OEI9" s="215"/>
      <c r="OEJ9" s="215"/>
      <c r="OEK9" s="215"/>
      <c r="OEL9" s="215"/>
      <c r="OEM9" s="215"/>
      <c r="OEN9" s="215"/>
      <c r="OEO9" s="215"/>
      <c r="OEP9" s="215"/>
      <c r="OEQ9" s="215"/>
      <c r="OER9" s="215"/>
      <c r="OES9" s="215"/>
      <c r="OET9" s="215"/>
      <c r="OEU9" s="215"/>
      <c r="OEV9" s="215"/>
      <c r="OEW9" s="215"/>
      <c r="OEX9" s="215"/>
      <c r="OEY9" s="215"/>
      <c r="OEZ9" s="215"/>
      <c r="OFA9" s="215"/>
      <c r="OFB9" s="215"/>
      <c r="OFC9" s="215"/>
      <c r="OFD9" s="215"/>
      <c r="OFE9" s="215"/>
      <c r="OFF9" s="215"/>
      <c r="OFG9" s="215"/>
      <c r="OFH9" s="215"/>
      <c r="OFI9" s="215"/>
      <c r="OFJ9" s="215"/>
      <c r="OFK9" s="215"/>
      <c r="OFL9" s="215"/>
      <c r="OFM9" s="215"/>
      <c r="OFN9" s="215"/>
      <c r="OFO9" s="215"/>
      <c r="OFP9" s="215"/>
      <c r="OFQ9" s="215"/>
      <c r="OFR9" s="215"/>
      <c r="OFS9" s="215"/>
      <c r="OFT9" s="215"/>
      <c r="OFU9" s="215"/>
      <c r="OFV9" s="215"/>
      <c r="OFW9" s="215"/>
      <c r="OFX9" s="215"/>
      <c r="OFY9" s="215"/>
      <c r="OFZ9" s="215"/>
      <c r="OGA9" s="215"/>
      <c r="OGB9" s="215"/>
      <c r="OGC9" s="215"/>
      <c r="OGD9" s="215"/>
      <c r="OGE9" s="215"/>
      <c r="OGF9" s="215"/>
      <c r="OGG9" s="215"/>
      <c r="OGH9" s="215"/>
      <c r="OGI9" s="215"/>
      <c r="OGJ9" s="215"/>
      <c r="OGK9" s="215"/>
      <c r="OGL9" s="215"/>
      <c r="OGM9" s="215"/>
      <c r="OGN9" s="215"/>
      <c r="OGO9" s="215"/>
      <c r="OGP9" s="215"/>
      <c r="OGQ9" s="215"/>
      <c r="OGR9" s="215"/>
      <c r="OGS9" s="215"/>
      <c r="OGT9" s="215"/>
      <c r="OGU9" s="215"/>
      <c r="OGV9" s="215"/>
      <c r="OGW9" s="215"/>
      <c r="OGX9" s="215"/>
      <c r="OGY9" s="215"/>
      <c r="OGZ9" s="215"/>
      <c r="OHA9" s="215"/>
      <c r="OHB9" s="215"/>
      <c r="OHC9" s="215"/>
      <c r="OHD9" s="215"/>
      <c r="OHE9" s="215"/>
      <c r="OHF9" s="215"/>
      <c r="OHG9" s="215"/>
      <c r="OHH9" s="215"/>
      <c r="OHI9" s="215"/>
      <c r="OHJ9" s="215"/>
      <c r="OHK9" s="215"/>
      <c r="OHL9" s="215"/>
      <c r="OHM9" s="215"/>
      <c r="OHN9" s="215"/>
      <c r="OHO9" s="215"/>
      <c r="OHP9" s="215"/>
      <c r="OHQ9" s="215"/>
      <c r="OHR9" s="215"/>
      <c r="OHS9" s="215"/>
      <c r="OHT9" s="215"/>
      <c r="OHU9" s="215"/>
      <c r="OHV9" s="215"/>
      <c r="OHW9" s="215"/>
      <c r="OHX9" s="215"/>
      <c r="OHY9" s="215"/>
      <c r="OHZ9" s="215"/>
      <c r="OIA9" s="215"/>
      <c r="OIB9" s="215"/>
      <c r="OIC9" s="215"/>
      <c r="OID9" s="215"/>
      <c r="OIE9" s="215"/>
      <c r="OIF9" s="215"/>
      <c r="OIG9" s="215"/>
      <c r="OIH9" s="215"/>
      <c r="OII9" s="215"/>
      <c r="OIJ9" s="215"/>
      <c r="OIK9" s="215"/>
      <c r="OIL9" s="215"/>
      <c r="OIM9" s="215"/>
      <c r="OIN9" s="215"/>
      <c r="OIO9" s="215"/>
      <c r="OIP9" s="215"/>
      <c r="OIQ9" s="215"/>
      <c r="OIR9" s="215"/>
      <c r="OIS9" s="215"/>
      <c r="OIT9" s="215"/>
      <c r="OIU9" s="215"/>
      <c r="OIV9" s="215"/>
      <c r="OIW9" s="215"/>
      <c r="OIX9" s="215"/>
      <c r="OIY9" s="215"/>
      <c r="OIZ9" s="215"/>
      <c r="OJA9" s="215"/>
      <c r="OJB9" s="215"/>
      <c r="OJC9" s="215"/>
      <c r="OJD9" s="215"/>
      <c r="OJE9" s="215"/>
      <c r="OJF9" s="215"/>
      <c r="OJG9" s="215"/>
      <c r="OJH9" s="215"/>
      <c r="OJI9" s="215"/>
      <c r="OJJ9" s="215"/>
      <c r="OJK9" s="215"/>
      <c r="OJL9" s="215"/>
      <c r="OJM9" s="215"/>
      <c r="OJN9" s="215"/>
      <c r="OJO9" s="215"/>
      <c r="OJP9" s="215"/>
      <c r="OJQ9" s="215"/>
      <c r="OJR9" s="215"/>
      <c r="OJS9" s="215"/>
      <c r="OJT9" s="215"/>
      <c r="OJU9" s="215"/>
      <c r="OJV9" s="215"/>
      <c r="OJW9" s="215"/>
      <c r="OJX9" s="215"/>
      <c r="OJY9" s="215"/>
      <c r="OJZ9" s="215"/>
      <c r="OKA9" s="215"/>
      <c r="OKB9" s="215"/>
      <c r="OKC9" s="215"/>
      <c r="OKD9" s="215"/>
      <c r="OKE9" s="215"/>
      <c r="OKF9" s="215"/>
      <c r="OKG9" s="215"/>
      <c r="OKH9" s="215"/>
      <c r="OKI9" s="215"/>
      <c r="OKJ9" s="215"/>
      <c r="OKK9" s="215"/>
      <c r="OKL9" s="215"/>
      <c r="OKM9" s="215"/>
      <c r="OKN9" s="215"/>
      <c r="OKO9" s="215"/>
      <c r="OKP9" s="215"/>
      <c r="OKQ9" s="215"/>
      <c r="OKR9" s="215"/>
      <c r="OKS9" s="215"/>
      <c r="OKT9" s="215"/>
      <c r="OKU9" s="215"/>
      <c r="OKV9" s="215"/>
      <c r="OKW9" s="215"/>
      <c r="OKX9" s="215"/>
      <c r="OKY9" s="215"/>
      <c r="OKZ9" s="215"/>
      <c r="OLA9" s="215"/>
      <c r="OLB9" s="215"/>
      <c r="OLC9" s="215"/>
      <c r="OLD9" s="215"/>
      <c r="OLE9" s="215"/>
      <c r="OLF9" s="215"/>
      <c r="OLG9" s="215"/>
      <c r="OLH9" s="215"/>
      <c r="OLI9" s="215"/>
      <c r="OLJ9" s="215"/>
      <c r="OLK9" s="215"/>
      <c r="OLL9" s="215"/>
      <c r="OLM9" s="215"/>
      <c r="OLN9" s="215"/>
      <c r="OLO9" s="215"/>
      <c r="OLP9" s="215"/>
      <c r="OLQ9" s="215"/>
      <c r="OLR9" s="215"/>
      <c r="OLS9" s="215"/>
      <c r="OLT9" s="215"/>
      <c r="OLU9" s="215"/>
      <c r="OLV9" s="215"/>
      <c r="OLW9" s="215"/>
      <c r="OLX9" s="215"/>
      <c r="OLY9" s="215"/>
      <c r="OLZ9" s="215"/>
      <c r="OMA9" s="215"/>
      <c r="OMB9" s="215"/>
      <c r="OMC9" s="215"/>
      <c r="OMD9" s="215"/>
      <c r="OME9" s="215"/>
      <c r="OMF9" s="215"/>
      <c r="OMG9" s="215"/>
      <c r="OMH9" s="215"/>
      <c r="OMI9" s="215"/>
      <c r="OMJ9" s="215"/>
      <c r="OMK9" s="215"/>
      <c r="OML9" s="215"/>
      <c r="OMM9" s="215"/>
      <c r="OMN9" s="215"/>
      <c r="OMO9" s="215"/>
      <c r="OMP9" s="215"/>
      <c r="OMQ9" s="215"/>
      <c r="OMR9" s="215"/>
      <c r="OMS9" s="215"/>
      <c r="OMT9" s="215"/>
      <c r="OMU9" s="215"/>
      <c r="OMV9" s="215"/>
      <c r="OMW9" s="215"/>
      <c r="OMX9" s="215"/>
      <c r="OMY9" s="215"/>
      <c r="OMZ9" s="215"/>
      <c r="ONA9" s="215"/>
      <c r="ONB9" s="215"/>
      <c r="ONC9" s="215"/>
      <c r="OND9" s="215"/>
      <c r="ONE9" s="215"/>
      <c r="ONF9" s="215"/>
      <c r="ONG9" s="215"/>
      <c r="ONH9" s="215"/>
      <c r="ONI9" s="215"/>
      <c r="ONJ9" s="215"/>
      <c r="ONK9" s="215"/>
      <c r="ONL9" s="215"/>
      <c r="ONM9" s="215"/>
      <c r="ONN9" s="215"/>
      <c r="ONO9" s="215"/>
      <c r="ONP9" s="215"/>
      <c r="ONQ9" s="215"/>
      <c r="ONR9" s="215"/>
      <c r="ONS9" s="215"/>
      <c r="ONT9" s="215"/>
      <c r="ONU9" s="215"/>
      <c r="ONV9" s="215"/>
      <c r="ONW9" s="215"/>
      <c r="ONX9" s="215"/>
      <c r="ONY9" s="215"/>
      <c r="ONZ9" s="215"/>
      <c r="OOA9" s="215"/>
      <c r="OOB9" s="215"/>
      <c r="OOC9" s="215"/>
      <c r="OOD9" s="215"/>
      <c r="OOE9" s="215"/>
      <c r="OOF9" s="215"/>
      <c r="OOG9" s="215"/>
      <c r="OOH9" s="215"/>
      <c r="OOI9" s="215"/>
      <c r="OOJ9" s="215"/>
      <c r="OOK9" s="215"/>
      <c r="OOL9" s="215"/>
      <c r="OOM9" s="215"/>
      <c r="OON9" s="215"/>
      <c r="OOO9" s="215"/>
      <c r="OOP9" s="215"/>
      <c r="OOQ9" s="215"/>
      <c r="OOR9" s="215"/>
      <c r="OOS9" s="215"/>
      <c r="OOT9" s="215"/>
      <c r="OOU9" s="215"/>
      <c r="OOV9" s="215"/>
      <c r="OOW9" s="215"/>
      <c r="OOX9" s="215"/>
      <c r="OOY9" s="215"/>
      <c r="OOZ9" s="215"/>
      <c r="OPA9" s="215"/>
      <c r="OPB9" s="215"/>
      <c r="OPC9" s="215"/>
      <c r="OPD9" s="215"/>
      <c r="OPE9" s="215"/>
      <c r="OPF9" s="215"/>
      <c r="OPG9" s="215"/>
      <c r="OPH9" s="215"/>
      <c r="OPI9" s="215"/>
      <c r="OPJ9" s="215"/>
      <c r="OPK9" s="215"/>
      <c r="OPL9" s="215"/>
      <c r="OPM9" s="215"/>
      <c r="OPN9" s="215"/>
      <c r="OPO9" s="215"/>
      <c r="OPP9" s="215"/>
      <c r="OPQ9" s="215"/>
      <c r="OPR9" s="215"/>
      <c r="OPS9" s="215"/>
      <c r="OPT9" s="215"/>
      <c r="OPU9" s="215"/>
      <c r="OPV9" s="215"/>
      <c r="OPW9" s="215"/>
      <c r="OPX9" s="215"/>
      <c r="OPY9" s="215"/>
      <c r="OPZ9" s="215"/>
      <c r="OQA9" s="215"/>
      <c r="OQB9" s="215"/>
      <c r="OQC9" s="215"/>
      <c r="OQD9" s="215"/>
      <c r="OQE9" s="215"/>
      <c r="OQF9" s="215"/>
      <c r="OQG9" s="215"/>
      <c r="OQH9" s="215"/>
      <c r="OQI9" s="215"/>
      <c r="OQJ9" s="215"/>
      <c r="OQK9" s="215"/>
      <c r="OQL9" s="215"/>
      <c r="OQM9" s="215"/>
      <c r="OQN9" s="215"/>
      <c r="OQO9" s="215"/>
      <c r="OQP9" s="215"/>
      <c r="OQQ9" s="215"/>
      <c r="OQR9" s="215"/>
      <c r="OQS9" s="215"/>
      <c r="OQT9" s="215"/>
      <c r="OQU9" s="215"/>
      <c r="OQV9" s="215"/>
      <c r="OQW9" s="215"/>
      <c r="OQX9" s="215"/>
      <c r="OQY9" s="215"/>
      <c r="OQZ9" s="215"/>
      <c r="ORA9" s="215"/>
      <c r="ORB9" s="215"/>
      <c r="ORC9" s="215"/>
      <c r="ORD9" s="215"/>
      <c r="ORE9" s="215"/>
      <c r="ORF9" s="215"/>
      <c r="ORG9" s="215"/>
      <c r="ORH9" s="215"/>
      <c r="ORI9" s="215"/>
      <c r="ORJ9" s="215"/>
      <c r="ORK9" s="215"/>
      <c r="ORL9" s="215"/>
      <c r="ORM9" s="215"/>
      <c r="ORN9" s="215"/>
      <c r="ORO9" s="215"/>
      <c r="ORP9" s="215"/>
      <c r="ORQ9" s="215"/>
      <c r="ORR9" s="215"/>
      <c r="ORS9" s="215"/>
      <c r="ORT9" s="215"/>
      <c r="ORU9" s="215"/>
      <c r="ORV9" s="215"/>
      <c r="ORW9" s="215"/>
      <c r="ORX9" s="215"/>
      <c r="ORY9" s="215"/>
      <c r="ORZ9" s="215"/>
      <c r="OSA9" s="215"/>
      <c r="OSB9" s="215"/>
      <c r="OSC9" s="215"/>
      <c r="OSD9" s="215"/>
      <c r="OSE9" s="215"/>
      <c r="OSF9" s="215"/>
      <c r="OSG9" s="215"/>
      <c r="OSH9" s="215"/>
      <c r="OSI9" s="215"/>
      <c r="OSJ9" s="215"/>
      <c r="OSK9" s="215"/>
      <c r="OSL9" s="215"/>
      <c r="OSM9" s="215"/>
      <c r="OSN9" s="215"/>
      <c r="OSO9" s="215"/>
      <c r="OSP9" s="215"/>
      <c r="OSQ9" s="215"/>
      <c r="OSR9" s="215"/>
      <c r="OSS9" s="215"/>
      <c r="OST9" s="215"/>
      <c r="OSU9" s="215"/>
      <c r="OSV9" s="215"/>
      <c r="OSW9" s="215"/>
      <c r="OSX9" s="215"/>
      <c r="OSY9" s="215"/>
      <c r="OSZ9" s="215"/>
      <c r="OTA9" s="215"/>
      <c r="OTB9" s="215"/>
      <c r="OTC9" s="215"/>
      <c r="OTD9" s="215"/>
      <c r="OTE9" s="215"/>
      <c r="OTF9" s="215"/>
      <c r="OTG9" s="215"/>
      <c r="OTH9" s="215"/>
      <c r="OTI9" s="215"/>
      <c r="OTJ9" s="215"/>
      <c r="OTK9" s="215"/>
      <c r="OTL9" s="215"/>
      <c r="OTM9" s="215"/>
      <c r="OTN9" s="215"/>
      <c r="OTO9" s="215"/>
      <c r="OTP9" s="215"/>
      <c r="OTQ9" s="215"/>
      <c r="OTR9" s="215"/>
      <c r="OTS9" s="215"/>
      <c r="OTT9" s="215"/>
      <c r="OTU9" s="215"/>
      <c r="OTV9" s="215"/>
      <c r="OTW9" s="215"/>
      <c r="OTX9" s="215"/>
      <c r="OTY9" s="215"/>
      <c r="OTZ9" s="215"/>
      <c r="OUA9" s="215"/>
      <c r="OUB9" s="215"/>
      <c r="OUC9" s="215"/>
      <c r="OUD9" s="215"/>
      <c r="OUE9" s="215"/>
      <c r="OUF9" s="215"/>
      <c r="OUG9" s="215"/>
      <c r="OUH9" s="215"/>
      <c r="OUI9" s="215"/>
      <c r="OUJ9" s="215"/>
      <c r="OUK9" s="215"/>
      <c r="OUL9" s="215"/>
      <c r="OUM9" s="215"/>
      <c r="OUN9" s="215"/>
      <c r="OUO9" s="215"/>
      <c r="OUP9" s="215"/>
      <c r="OUQ9" s="215"/>
      <c r="OUR9" s="215"/>
      <c r="OUS9" s="215"/>
      <c r="OUT9" s="215"/>
      <c r="OUU9" s="215"/>
      <c r="OUV9" s="215"/>
      <c r="OUW9" s="215"/>
      <c r="OUX9" s="215"/>
      <c r="OUY9" s="215"/>
      <c r="OUZ9" s="215"/>
      <c r="OVA9" s="215"/>
      <c r="OVB9" s="215"/>
      <c r="OVC9" s="215"/>
      <c r="OVD9" s="215"/>
      <c r="OVE9" s="215"/>
      <c r="OVF9" s="215"/>
      <c r="OVG9" s="215"/>
      <c r="OVH9" s="215"/>
      <c r="OVI9" s="215"/>
      <c r="OVJ9" s="215"/>
      <c r="OVK9" s="215"/>
      <c r="OVL9" s="215"/>
      <c r="OVM9" s="215"/>
      <c r="OVN9" s="215"/>
      <c r="OVO9" s="215"/>
      <c r="OVP9" s="215"/>
      <c r="OVQ9" s="215"/>
      <c r="OVR9" s="215"/>
      <c r="OVS9" s="215"/>
      <c r="OVT9" s="215"/>
      <c r="OVU9" s="215"/>
      <c r="OVV9" s="215"/>
      <c r="OVW9" s="215"/>
      <c r="OVX9" s="215"/>
      <c r="OVY9" s="215"/>
      <c r="OVZ9" s="215"/>
      <c r="OWA9" s="215"/>
      <c r="OWB9" s="215"/>
      <c r="OWC9" s="215"/>
      <c r="OWD9" s="215"/>
      <c r="OWE9" s="215"/>
      <c r="OWF9" s="215"/>
      <c r="OWG9" s="215"/>
      <c r="OWH9" s="215"/>
      <c r="OWI9" s="215"/>
      <c r="OWJ9" s="215"/>
      <c r="OWK9" s="215"/>
      <c r="OWL9" s="215"/>
      <c r="OWM9" s="215"/>
      <c r="OWN9" s="215"/>
      <c r="OWO9" s="215"/>
      <c r="OWP9" s="215"/>
      <c r="OWQ9" s="215"/>
      <c r="OWR9" s="215"/>
      <c r="OWS9" s="215"/>
      <c r="OWT9" s="215"/>
      <c r="OWU9" s="215"/>
      <c r="OWV9" s="215"/>
      <c r="OWW9" s="215"/>
      <c r="OWX9" s="215"/>
      <c r="OWY9" s="215"/>
      <c r="OWZ9" s="215"/>
      <c r="OXA9" s="215"/>
      <c r="OXB9" s="215"/>
      <c r="OXC9" s="215"/>
      <c r="OXD9" s="215"/>
      <c r="OXE9" s="215"/>
      <c r="OXF9" s="215"/>
      <c r="OXG9" s="215"/>
      <c r="OXH9" s="215"/>
      <c r="OXI9" s="215"/>
      <c r="OXJ9" s="215"/>
      <c r="OXK9" s="215"/>
      <c r="OXL9" s="215"/>
      <c r="OXM9" s="215"/>
      <c r="OXN9" s="215"/>
      <c r="OXO9" s="215"/>
      <c r="OXP9" s="215"/>
      <c r="OXQ9" s="215"/>
      <c r="OXR9" s="215"/>
      <c r="OXS9" s="215"/>
      <c r="OXT9" s="215"/>
      <c r="OXU9" s="215"/>
      <c r="OXV9" s="215"/>
      <c r="OXW9" s="215"/>
      <c r="OXX9" s="215"/>
      <c r="OXY9" s="215"/>
      <c r="OXZ9" s="215"/>
      <c r="OYA9" s="215"/>
      <c r="OYB9" s="215"/>
      <c r="OYC9" s="215"/>
      <c r="OYD9" s="215"/>
      <c r="OYE9" s="215"/>
      <c r="OYF9" s="215"/>
      <c r="OYG9" s="215"/>
      <c r="OYH9" s="215"/>
      <c r="OYI9" s="215"/>
      <c r="OYJ9" s="215"/>
      <c r="OYK9" s="215"/>
      <c r="OYL9" s="215"/>
      <c r="OYM9" s="215"/>
      <c r="OYN9" s="215"/>
      <c r="OYO9" s="215"/>
      <c r="OYP9" s="215"/>
      <c r="OYQ9" s="215"/>
      <c r="OYR9" s="215"/>
      <c r="OYS9" s="215"/>
      <c r="OYT9" s="215"/>
      <c r="OYU9" s="215"/>
      <c r="OYV9" s="215"/>
      <c r="OYW9" s="215"/>
      <c r="OYX9" s="215"/>
      <c r="OYY9" s="215"/>
      <c r="OYZ9" s="215"/>
      <c r="OZA9" s="215"/>
      <c r="OZB9" s="215"/>
      <c r="OZC9" s="215"/>
      <c r="OZD9" s="215"/>
      <c r="OZE9" s="215"/>
      <c r="OZF9" s="215"/>
      <c r="OZG9" s="215"/>
      <c r="OZH9" s="215"/>
      <c r="OZI9" s="215"/>
      <c r="OZJ9" s="215"/>
      <c r="OZK9" s="215"/>
      <c r="OZL9" s="215"/>
      <c r="OZM9" s="215"/>
      <c r="OZN9" s="215"/>
      <c r="OZO9" s="215"/>
      <c r="OZP9" s="215"/>
      <c r="OZQ9" s="215"/>
      <c r="OZR9" s="215"/>
      <c r="OZS9" s="215"/>
      <c r="OZT9" s="215"/>
      <c r="OZU9" s="215"/>
      <c r="OZV9" s="215"/>
      <c r="OZW9" s="215"/>
      <c r="OZX9" s="215"/>
      <c r="OZY9" s="215"/>
      <c r="OZZ9" s="215"/>
      <c r="PAA9" s="215"/>
      <c r="PAB9" s="215"/>
      <c r="PAC9" s="215"/>
      <c r="PAD9" s="215"/>
      <c r="PAE9" s="215"/>
      <c r="PAF9" s="215"/>
      <c r="PAG9" s="215"/>
      <c r="PAH9" s="215"/>
      <c r="PAI9" s="215"/>
      <c r="PAJ9" s="215"/>
      <c r="PAK9" s="215"/>
      <c r="PAL9" s="215"/>
      <c r="PAM9" s="215"/>
      <c r="PAN9" s="215"/>
      <c r="PAO9" s="215"/>
      <c r="PAP9" s="215"/>
      <c r="PAQ9" s="215"/>
      <c r="PAR9" s="215"/>
      <c r="PAS9" s="215"/>
      <c r="PAT9" s="215"/>
      <c r="PAU9" s="215"/>
      <c r="PAV9" s="215"/>
      <c r="PAW9" s="215"/>
      <c r="PAX9" s="215"/>
      <c r="PAY9" s="215"/>
      <c r="PAZ9" s="215"/>
      <c r="PBA9" s="215"/>
      <c r="PBB9" s="215"/>
      <c r="PBC9" s="215"/>
      <c r="PBD9" s="215"/>
      <c r="PBE9" s="215"/>
      <c r="PBF9" s="215"/>
      <c r="PBG9" s="215"/>
      <c r="PBH9" s="215"/>
      <c r="PBI9" s="215"/>
      <c r="PBJ9" s="215"/>
      <c r="PBK9" s="215"/>
      <c r="PBL9" s="215"/>
      <c r="PBM9" s="215"/>
      <c r="PBN9" s="215"/>
      <c r="PBO9" s="215"/>
      <c r="PBP9" s="215"/>
      <c r="PBQ9" s="215"/>
      <c r="PBR9" s="215"/>
      <c r="PBS9" s="215"/>
      <c r="PBT9" s="215"/>
      <c r="PBU9" s="215"/>
      <c r="PBV9" s="215"/>
      <c r="PBW9" s="215"/>
      <c r="PBX9" s="215"/>
      <c r="PBY9" s="215"/>
      <c r="PBZ9" s="215"/>
      <c r="PCA9" s="215"/>
      <c r="PCB9" s="215"/>
      <c r="PCC9" s="215"/>
      <c r="PCD9" s="215"/>
      <c r="PCE9" s="215"/>
      <c r="PCF9" s="215"/>
      <c r="PCG9" s="215"/>
      <c r="PCH9" s="215"/>
      <c r="PCI9" s="215"/>
      <c r="PCJ9" s="215"/>
      <c r="PCK9" s="215"/>
      <c r="PCL9" s="215"/>
      <c r="PCM9" s="215"/>
      <c r="PCN9" s="215"/>
      <c r="PCO9" s="215"/>
      <c r="PCP9" s="215"/>
      <c r="PCQ9" s="215"/>
      <c r="PCR9" s="215"/>
      <c r="PCS9" s="215"/>
      <c r="PCT9" s="215"/>
      <c r="PCU9" s="215"/>
      <c r="PCV9" s="215"/>
      <c r="PCW9" s="215"/>
      <c r="PCX9" s="215"/>
      <c r="PCY9" s="215"/>
      <c r="PCZ9" s="215"/>
      <c r="PDA9" s="215"/>
      <c r="PDB9" s="215"/>
      <c r="PDC9" s="215"/>
      <c r="PDD9" s="215"/>
      <c r="PDE9" s="215"/>
      <c r="PDF9" s="215"/>
      <c r="PDG9" s="215"/>
      <c r="PDH9" s="215"/>
      <c r="PDI9" s="215"/>
      <c r="PDJ9" s="215"/>
      <c r="PDK9" s="215"/>
      <c r="PDL9" s="215"/>
      <c r="PDM9" s="215"/>
      <c r="PDN9" s="215"/>
      <c r="PDO9" s="215"/>
      <c r="PDP9" s="215"/>
      <c r="PDQ9" s="215"/>
      <c r="PDR9" s="215"/>
      <c r="PDS9" s="215"/>
      <c r="PDT9" s="215"/>
      <c r="PDU9" s="215"/>
      <c r="PDV9" s="215"/>
      <c r="PDW9" s="215"/>
      <c r="PDX9" s="215"/>
      <c r="PDY9" s="215"/>
      <c r="PDZ9" s="215"/>
      <c r="PEA9" s="215"/>
      <c r="PEB9" s="215"/>
      <c r="PEC9" s="215"/>
      <c r="PED9" s="215"/>
      <c r="PEE9" s="215"/>
      <c r="PEF9" s="215"/>
      <c r="PEG9" s="215"/>
      <c r="PEH9" s="215"/>
      <c r="PEI9" s="215"/>
      <c r="PEJ9" s="215"/>
      <c r="PEK9" s="215"/>
      <c r="PEL9" s="215"/>
      <c r="PEM9" s="215"/>
      <c r="PEN9" s="215"/>
      <c r="PEO9" s="215"/>
      <c r="PEP9" s="215"/>
      <c r="PEQ9" s="215"/>
      <c r="PER9" s="215"/>
      <c r="PES9" s="215"/>
      <c r="PET9" s="215"/>
      <c r="PEU9" s="215"/>
      <c r="PEV9" s="215"/>
      <c r="PEW9" s="215"/>
      <c r="PEX9" s="215"/>
      <c r="PEY9" s="215"/>
      <c r="PEZ9" s="215"/>
      <c r="PFA9" s="215"/>
      <c r="PFB9" s="215"/>
      <c r="PFC9" s="215"/>
      <c r="PFD9" s="215"/>
      <c r="PFE9" s="215"/>
      <c r="PFF9" s="215"/>
      <c r="PFG9" s="215"/>
      <c r="PFH9" s="215"/>
      <c r="PFI9" s="215"/>
      <c r="PFJ9" s="215"/>
      <c r="PFK9" s="215"/>
      <c r="PFL9" s="215"/>
      <c r="PFM9" s="215"/>
      <c r="PFN9" s="215"/>
      <c r="PFO9" s="215"/>
      <c r="PFP9" s="215"/>
      <c r="PFQ9" s="215"/>
      <c r="PFR9" s="215"/>
      <c r="PFS9" s="215"/>
      <c r="PFT9" s="215"/>
      <c r="PFU9" s="215"/>
      <c r="PFV9" s="215"/>
      <c r="PFW9" s="215"/>
      <c r="PFX9" s="215"/>
      <c r="PFY9" s="215"/>
      <c r="PFZ9" s="215"/>
      <c r="PGA9" s="215"/>
      <c r="PGB9" s="215"/>
      <c r="PGC9" s="215"/>
      <c r="PGD9" s="215"/>
      <c r="PGE9" s="215"/>
      <c r="PGF9" s="215"/>
      <c r="PGG9" s="215"/>
      <c r="PGH9" s="215"/>
      <c r="PGI9" s="215"/>
      <c r="PGJ9" s="215"/>
      <c r="PGK9" s="215"/>
      <c r="PGL9" s="215"/>
      <c r="PGM9" s="215"/>
      <c r="PGN9" s="215"/>
      <c r="PGO9" s="215"/>
      <c r="PGP9" s="215"/>
      <c r="PGQ9" s="215"/>
      <c r="PGR9" s="215"/>
      <c r="PGS9" s="215"/>
      <c r="PGT9" s="215"/>
      <c r="PGU9" s="215"/>
      <c r="PGV9" s="215"/>
      <c r="PGW9" s="215"/>
      <c r="PGX9" s="215"/>
      <c r="PGY9" s="215"/>
      <c r="PGZ9" s="215"/>
      <c r="PHA9" s="215"/>
      <c r="PHB9" s="215"/>
      <c r="PHC9" s="215"/>
      <c r="PHD9" s="215"/>
      <c r="PHE9" s="215"/>
      <c r="PHF9" s="215"/>
      <c r="PHG9" s="215"/>
      <c r="PHH9" s="215"/>
      <c r="PHI9" s="215"/>
      <c r="PHJ9" s="215"/>
      <c r="PHK9" s="215"/>
      <c r="PHL9" s="215"/>
      <c r="PHM9" s="215"/>
      <c r="PHN9" s="215"/>
      <c r="PHO9" s="215"/>
      <c r="PHP9" s="215"/>
      <c r="PHQ9" s="215"/>
      <c r="PHR9" s="215"/>
      <c r="PHS9" s="215"/>
      <c r="PHT9" s="215"/>
      <c r="PHU9" s="215"/>
      <c r="PHV9" s="215"/>
      <c r="PHW9" s="215"/>
      <c r="PHX9" s="215"/>
      <c r="PHY9" s="215"/>
      <c r="PHZ9" s="215"/>
      <c r="PIA9" s="215"/>
      <c r="PIB9" s="215"/>
      <c r="PIC9" s="215"/>
      <c r="PID9" s="215"/>
      <c r="PIE9" s="215"/>
      <c r="PIF9" s="215"/>
      <c r="PIG9" s="215"/>
      <c r="PIH9" s="215"/>
      <c r="PII9" s="215"/>
      <c r="PIJ9" s="215"/>
      <c r="PIK9" s="215"/>
      <c r="PIL9" s="215"/>
      <c r="PIM9" s="215"/>
      <c r="PIN9" s="215"/>
      <c r="PIO9" s="215"/>
      <c r="PIP9" s="215"/>
      <c r="PIQ9" s="215"/>
      <c r="PIR9" s="215"/>
      <c r="PIS9" s="215"/>
      <c r="PIT9" s="215"/>
      <c r="PIU9" s="215"/>
      <c r="PIV9" s="215"/>
      <c r="PIW9" s="215"/>
      <c r="PIX9" s="215"/>
      <c r="PIY9" s="215"/>
      <c r="PIZ9" s="215"/>
      <c r="PJA9" s="215"/>
      <c r="PJB9" s="215"/>
      <c r="PJC9" s="215"/>
      <c r="PJD9" s="215"/>
      <c r="PJE9" s="215"/>
      <c r="PJF9" s="215"/>
      <c r="PJG9" s="215"/>
      <c r="PJH9" s="215"/>
      <c r="PJI9" s="215"/>
      <c r="PJJ9" s="215"/>
      <c r="PJK9" s="215"/>
      <c r="PJL9" s="215"/>
      <c r="PJM9" s="215"/>
      <c r="PJN9" s="215"/>
      <c r="PJO9" s="215"/>
      <c r="PJP9" s="215"/>
      <c r="PJQ9" s="215"/>
      <c r="PJR9" s="215"/>
      <c r="PJS9" s="215"/>
      <c r="PJT9" s="215"/>
      <c r="PJU9" s="215"/>
      <c r="PJV9" s="215"/>
      <c r="PJW9" s="215"/>
      <c r="PJX9" s="215"/>
      <c r="PJY9" s="215"/>
      <c r="PJZ9" s="215"/>
      <c r="PKA9" s="215"/>
      <c r="PKB9" s="215"/>
      <c r="PKC9" s="215"/>
      <c r="PKD9" s="215"/>
      <c r="PKE9" s="215"/>
      <c r="PKF9" s="215"/>
      <c r="PKG9" s="215"/>
      <c r="PKH9" s="215"/>
      <c r="PKI9" s="215"/>
      <c r="PKJ9" s="215"/>
      <c r="PKK9" s="215"/>
      <c r="PKL9" s="215"/>
      <c r="PKM9" s="215"/>
      <c r="PKN9" s="215"/>
      <c r="PKO9" s="215"/>
      <c r="PKP9" s="215"/>
      <c r="PKQ9" s="215"/>
      <c r="PKR9" s="215"/>
      <c r="PKS9" s="215"/>
      <c r="PKT9" s="215"/>
      <c r="PKU9" s="215"/>
      <c r="PKV9" s="215"/>
      <c r="PKW9" s="215"/>
      <c r="PKX9" s="215"/>
      <c r="PKY9" s="215"/>
      <c r="PKZ9" s="215"/>
      <c r="PLA9" s="215"/>
      <c r="PLB9" s="215"/>
      <c r="PLC9" s="215"/>
      <c r="PLD9" s="215"/>
      <c r="PLE9" s="215"/>
      <c r="PLF9" s="215"/>
      <c r="PLG9" s="215"/>
      <c r="PLH9" s="215"/>
      <c r="PLI9" s="215"/>
      <c r="PLJ9" s="215"/>
      <c r="PLK9" s="215"/>
      <c r="PLL9" s="215"/>
      <c r="PLM9" s="215"/>
      <c r="PLN9" s="215"/>
      <c r="PLO9" s="215"/>
      <c r="PLP9" s="215"/>
      <c r="PLQ9" s="215"/>
      <c r="PLR9" s="215"/>
      <c r="PLS9" s="215"/>
      <c r="PLT9" s="215"/>
      <c r="PLU9" s="215"/>
      <c r="PLV9" s="215"/>
      <c r="PLW9" s="215"/>
      <c r="PLX9" s="215"/>
      <c r="PLY9" s="215"/>
      <c r="PLZ9" s="215"/>
      <c r="PMA9" s="215"/>
      <c r="PMB9" s="215"/>
      <c r="PMC9" s="215"/>
      <c r="PMD9" s="215"/>
      <c r="PME9" s="215"/>
      <c r="PMF9" s="215"/>
      <c r="PMG9" s="215"/>
      <c r="PMH9" s="215"/>
      <c r="PMI9" s="215"/>
      <c r="PMJ9" s="215"/>
      <c r="PMK9" s="215"/>
      <c r="PML9" s="215"/>
      <c r="PMM9" s="215"/>
      <c r="PMN9" s="215"/>
      <c r="PMO9" s="215"/>
      <c r="PMP9" s="215"/>
      <c r="PMQ9" s="215"/>
      <c r="PMR9" s="215"/>
      <c r="PMS9" s="215"/>
      <c r="PMT9" s="215"/>
      <c r="PMU9" s="215"/>
      <c r="PMV9" s="215"/>
      <c r="PMW9" s="215"/>
      <c r="PMX9" s="215"/>
      <c r="PMY9" s="215"/>
      <c r="PMZ9" s="215"/>
      <c r="PNA9" s="215"/>
      <c r="PNB9" s="215"/>
      <c r="PNC9" s="215"/>
      <c r="PND9" s="215"/>
      <c r="PNE9" s="215"/>
      <c r="PNF9" s="215"/>
      <c r="PNG9" s="215"/>
      <c r="PNH9" s="215"/>
      <c r="PNI9" s="215"/>
      <c r="PNJ9" s="215"/>
      <c r="PNK9" s="215"/>
      <c r="PNL9" s="215"/>
      <c r="PNM9" s="215"/>
      <c r="PNN9" s="215"/>
      <c r="PNO9" s="215"/>
      <c r="PNP9" s="215"/>
      <c r="PNQ9" s="215"/>
      <c r="PNR9" s="215"/>
      <c r="PNS9" s="215"/>
      <c r="PNT9" s="215"/>
      <c r="PNU9" s="215"/>
      <c r="PNV9" s="215"/>
      <c r="PNW9" s="215"/>
      <c r="PNX9" s="215"/>
      <c r="PNY9" s="215"/>
      <c r="PNZ9" s="215"/>
      <c r="POA9" s="215"/>
      <c r="POB9" s="215"/>
      <c r="POC9" s="215"/>
      <c r="POD9" s="215"/>
      <c r="POE9" s="215"/>
      <c r="POF9" s="215"/>
      <c r="POG9" s="215"/>
      <c r="POH9" s="215"/>
      <c r="POI9" s="215"/>
      <c r="POJ9" s="215"/>
      <c r="POK9" s="215"/>
      <c r="POL9" s="215"/>
      <c r="POM9" s="215"/>
      <c r="PON9" s="215"/>
      <c r="POO9" s="215"/>
      <c r="POP9" s="215"/>
      <c r="POQ9" s="215"/>
      <c r="POR9" s="215"/>
      <c r="POS9" s="215"/>
      <c r="POT9" s="215"/>
      <c r="POU9" s="215"/>
      <c r="POV9" s="215"/>
      <c r="POW9" s="215"/>
      <c r="POX9" s="215"/>
      <c r="POY9" s="215"/>
      <c r="POZ9" s="215"/>
      <c r="PPA9" s="215"/>
      <c r="PPB9" s="215"/>
      <c r="PPC9" s="215"/>
      <c r="PPD9" s="215"/>
      <c r="PPE9" s="215"/>
      <c r="PPF9" s="215"/>
      <c r="PPG9" s="215"/>
      <c r="PPH9" s="215"/>
      <c r="PPI9" s="215"/>
      <c r="PPJ9" s="215"/>
      <c r="PPK9" s="215"/>
      <c r="PPL9" s="215"/>
      <c r="PPM9" s="215"/>
      <c r="PPN9" s="215"/>
      <c r="PPO9" s="215"/>
      <c r="PPP9" s="215"/>
      <c r="PPQ9" s="215"/>
      <c r="PPR9" s="215"/>
      <c r="PPS9" s="215"/>
      <c r="PPT9" s="215"/>
      <c r="PPU9" s="215"/>
      <c r="PPV9" s="215"/>
      <c r="PPW9" s="215"/>
      <c r="PPX9" s="215"/>
      <c r="PPY9" s="215"/>
      <c r="PPZ9" s="215"/>
      <c r="PQA9" s="215"/>
      <c r="PQB9" s="215"/>
      <c r="PQC9" s="215"/>
      <c r="PQD9" s="215"/>
      <c r="PQE9" s="215"/>
      <c r="PQF9" s="215"/>
      <c r="PQG9" s="215"/>
      <c r="PQH9" s="215"/>
      <c r="PQI9" s="215"/>
      <c r="PQJ9" s="215"/>
      <c r="PQK9" s="215"/>
      <c r="PQL9" s="215"/>
      <c r="PQM9" s="215"/>
      <c r="PQN9" s="215"/>
      <c r="PQO9" s="215"/>
      <c r="PQP9" s="215"/>
      <c r="PQQ9" s="215"/>
      <c r="PQR9" s="215"/>
      <c r="PQS9" s="215"/>
      <c r="PQT9" s="215"/>
      <c r="PQU9" s="215"/>
      <c r="PQV9" s="215"/>
      <c r="PQW9" s="215"/>
      <c r="PQX9" s="215"/>
      <c r="PQY9" s="215"/>
      <c r="PQZ9" s="215"/>
      <c r="PRA9" s="215"/>
      <c r="PRB9" s="215"/>
      <c r="PRC9" s="215"/>
      <c r="PRD9" s="215"/>
      <c r="PRE9" s="215"/>
      <c r="PRF9" s="215"/>
      <c r="PRG9" s="215"/>
      <c r="PRH9" s="215"/>
      <c r="PRI9" s="215"/>
      <c r="PRJ9" s="215"/>
      <c r="PRK9" s="215"/>
      <c r="PRL9" s="215"/>
      <c r="PRM9" s="215"/>
      <c r="PRN9" s="215"/>
      <c r="PRO9" s="215"/>
      <c r="PRP9" s="215"/>
      <c r="PRQ9" s="215"/>
      <c r="PRR9" s="215"/>
      <c r="PRS9" s="215"/>
      <c r="PRT9" s="215"/>
      <c r="PRU9" s="215"/>
      <c r="PRV9" s="215"/>
      <c r="PRW9" s="215"/>
      <c r="PRX9" s="215"/>
      <c r="PRY9" s="215"/>
      <c r="PRZ9" s="215"/>
      <c r="PSA9" s="215"/>
      <c r="PSB9" s="215"/>
      <c r="PSC9" s="215"/>
      <c r="PSD9" s="215"/>
      <c r="PSE9" s="215"/>
      <c r="PSF9" s="215"/>
      <c r="PSG9" s="215"/>
      <c r="PSH9" s="215"/>
      <c r="PSI9" s="215"/>
      <c r="PSJ9" s="215"/>
      <c r="PSK9" s="215"/>
      <c r="PSL9" s="215"/>
      <c r="PSM9" s="215"/>
      <c r="PSN9" s="215"/>
      <c r="PSO9" s="215"/>
      <c r="PSP9" s="215"/>
      <c r="PSQ9" s="215"/>
      <c r="PSR9" s="215"/>
      <c r="PSS9" s="215"/>
      <c r="PST9" s="215"/>
      <c r="PSU9" s="215"/>
      <c r="PSV9" s="215"/>
      <c r="PSW9" s="215"/>
      <c r="PSX9" s="215"/>
      <c r="PSY9" s="215"/>
      <c r="PSZ9" s="215"/>
      <c r="PTA9" s="215"/>
      <c r="PTB9" s="215"/>
      <c r="PTC9" s="215"/>
      <c r="PTD9" s="215"/>
      <c r="PTE9" s="215"/>
      <c r="PTF9" s="215"/>
      <c r="PTG9" s="215"/>
      <c r="PTH9" s="215"/>
      <c r="PTI9" s="215"/>
      <c r="PTJ9" s="215"/>
      <c r="PTK9" s="215"/>
      <c r="PTL9" s="215"/>
      <c r="PTM9" s="215"/>
      <c r="PTN9" s="215"/>
      <c r="PTO9" s="215"/>
      <c r="PTP9" s="215"/>
      <c r="PTQ9" s="215"/>
      <c r="PTR9" s="215"/>
      <c r="PTS9" s="215"/>
      <c r="PTT9" s="215"/>
      <c r="PTU9" s="215"/>
      <c r="PTV9" s="215"/>
      <c r="PTW9" s="215"/>
      <c r="PTX9" s="215"/>
      <c r="PTY9" s="215"/>
      <c r="PTZ9" s="215"/>
      <c r="PUA9" s="215"/>
      <c r="PUB9" s="215"/>
      <c r="PUC9" s="215"/>
      <c r="PUD9" s="215"/>
      <c r="PUE9" s="215"/>
      <c r="PUF9" s="215"/>
      <c r="PUG9" s="215"/>
      <c r="PUH9" s="215"/>
      <c r="PUI9" s="215"/>
      <c r="PUJ9" s="215"/>
      <c r="PUK9" s="215"/>
      <c r="PUL9" s="215"/>
      <c r="PUM9" s="215"/>
      <c r="PUN9" s="215"/>
      <c r="PUO9" s="215"/>
      <c r="PUP9" s="215"/>
      <c r="PUQ9" s="215"/>
      <c r="PUR9" s="215"/>
      <c r="PUS9" s="215"/>
      <c r="PUT9" s="215"/>
      <c r="PUU9" s="215"/>
      <c r="PUV9" s="215"/>
      <c r="PUW9" s="215"/>
      <c r="PUX9" s="215"/>
      <c r="PUY9" s="215"/>
      <c r="PUZ9" s="215"/>
      <c r="PVA9" s="215"/>
      <c r="PVB9" s="215"/>
      <c r="PVC9" s="215"/>
      <c r="PVD9" s="215"/>
      <c r="PVE9" s="215"/>
      <c r="PVF9" s="215"/>
      <c r="PVG9" s="215"/>
      <c r="PVH9" s="215"/>
      <c r="PVI9" s="215"/>
      <c r="PVJ9" s="215"/>
      <c r="PVK9" s="215"/>
      <c r="PVL9" s="215"/>
      <c r="PVM9" s="215"/>
      <c r="PVN9" s="215"/>
      <c r="PVO9" s="215"/>
      <c r="PVP9" s="215"/>
      <c r="PVQ9" s="215"/>
      <c r="PVR9" s="215"/>
      <c r="PVS9" s="215"/>
      <c r="PVT9" s="215"/>
      <c r="PVU9" s="215"/>
      <c r="PVV9" s="215"/>
      <c r="PVW9" s="215"/>
      <c r="PVX9" s="215"/>
      <c r="PVY9" s="215"/>
      <c r="PVZ9" s="215"/>
      <c r="PWA9" s="215"/>
      <c r="PWB9" s="215"/>
      <c r="PWC9" s="215"/>
      <c r="PWD9" s="215"/>
      <c r="PWE9" s="215"/>
      <c r="PWF9" s="215"/>
      <c r="PWG9" s="215"/>
      <c r="PWH9" s="215"/>
      <c r="PWI9" s="215"/>
      <c r="PWJ9" s="215"/>
      <c r="PWK9" s="215"/>
      <c r="PWL9" s="215"/>
      <c r="PWM9" s="215"/>
      <c r="PWN9" s="215"/>
      <c r="PWO9" s="215"/>
      <c r="PWP9" s="215"/>
      <c r="PWQ9" s="215"/>
      <c r="PWR9" s="215"/>
      <c r="PWS9" s="215"/>
      <c r="PWT9" s="215"/>
      <c r="PWU9" s="215"/>
      <c r="PWV9" s="215"/>
      <c r="PWW9" s="215"/>
      <c r="PWX9" s="215"/>
      <c r="PWY9" s="215"/>
      <c r="PWZ9" s="215"/>
      <c r="PXA9" s="215"/>
      <c r="PXB9" s="215"/>
      <c r="PXC9" s="215"/>
      <c r="PXD9" s="215"/>
      <c r="PXE9" s="215"/>
      <c r="PXF9" s="215"/>
      <c r="PXG9" s="215"/>
      <c r="PXH9" s="215"/>
      <c r="PXI9" s="215"/>
      <c r="PXJ9" s="215"/>
      <c r="PXK9" s="215"/>
      <c r="PXL9" s="215"/>
      <c r="PXM9" s="215"/>
      <c r="PXN9" s="215"/>
      <c r="PXO9" s="215"/>
      <c r="PXP9" s="215"/>
      <c r="PXQ9" s="215"/>
      <c r="PXR9" s="215"/>
      <c r="PXS9" s="215"/>
      <c r="PXT9" s="215"/>
      <c r="PXU9" s="215"/>
      <c r="PXV9" s="215"/>
      <c r="PXW9" s="215"/>
      <c r="PXX9" s="215"/>
      <c r="PXY9" s="215"/>
      <c r="PXZ9" s="215"/>
      <c r="PYA9" s="215"/>
      <c r="PYB9" s="215"/>
      <c r="PYC9" s="215"/>
      <c r="PYD9" s="215"/>
      <c r="PYE9" s="215"/>
      <c r="PYF9" s="215"/>
      <c r="PYG9" s="215"/>
      <c r="PYH9" s="215"/>
      <c r="PYI9" s="215"/>
      <c r="PYJ9" s="215"/>
      <c r="PYK9" s="215"/>
      <c r="PYL9" s="215"/>
      <c r="PYM9" s="215"/>
      <c r="PYN9" s="215"/>
      <c r="PYO9" s="215"/>
      <c r="PYP9" s="215"/>
      <c r="PYQ9" s="215"/>
      <c r="PYR9" s="215"/>
      <c r="PYS9" s="215"/>
      <c r="PYT9" s="215"/>
      <c r="PYU9" s="215"/>
      <c r="PYV9" s="215"/>
      <c r="PYW9" s="215"/>
      <c r="PYX9" s="215"/>
      <c r="PYY9" s="215"/>
      <c r="PYZ9" s="215"/>
      <c r="PZA9" s="215"/>
      <c r="PZB9" s="215"/>
      <c r="PZC9" s="215"/>
      <c r="PZD9" s="215"/>
      <c r="PZE9" s="215"/>
      <c r="PZF9" s="215"/>
      <c r="PZG9" s="215"/>
      <c r="PZH9" s="215"/>
      <c r="PZI9" s="215"/>
      <c r="PZJ9" s="215"/>
      <c r="PZK9" s="215"/>
      <c r="PZL9" s="215"/>
      <c r="PZM9" s="215"/>
      <c r="PZN9" s="215"/>
      <c r="PZO9" s="215"/>
      <c r="PZP9" s="215"/>
      <c r="PZQ9" s="215"/>
      <c r="PZR9" s="215"/>
      <c r="PZS9" s="215"/>
      <c r="PZT9" s="215"/>
      <c r="PZU9" s="215"/>
      <c r="PZV9" s="215"/>
      <c r="PZW9" s="215"/>
      <c r="PZX9" s="215"/>
      <c r="PZY9" s="215"/>
      <c r="PZZ9" s="215"/>
      <c r="QAA9" s="215"/>
      <c r="QAB9" s="215"/>
      <c r="QAC9" s="215"/>
      <c r="QAD9" s="215"/>
      <c r="QAE9" s="215"/>
      <c r="QAF9" s="215"/>
      <c r="QAG9" s="215"/>
      <c r="QAH9" s="215"/>
      <c r="QAI9" s="215"/>
      <c r="QAJ9" s="215"/>
      <c r="QAK9" s="215"/>
      <c r="QAL9" s="215"/>
      <c r="QAM9" s="215"/>
      <c r="QAN9" s="215"/>
      <c r="QAO9" s="215"/>
      <c r="QAP9" s="215"/>
      <c r="QAQ9" s="215"/>
      <c r="QAR9" s="215"/>
      <c r="QAS9" s="215"/>
      <c r="QAT9" s="215"/>
      <c r="QAU9" s="215"/>
      <c r="QAV9" s="215"/>
      <c r="QAW9" s="215"/>
      <c r="QAX9" s="215"/>
      <c r="QAY9" s="215"/>
      <c r="QAZ9" s="215"/>
      <c r="QBA9" s="215"/>
      <c r="QBB9" s="215"/>
      <c r="QBC9" s="215"/>
      <c r="QBD9" s="215"/>
      <c r="QBE9" s="215"/>
      <c r="QBF9" s="215"/>
      <c r="QBG9" s="215"/>
      <c r="QBH9" s="215"/>
      <c r="QBI9" s="215"/>
      <c r="QBJ9" s="215"/>
      <c r="QBK9" s="215"/>
      <c r="QBL9" s="215"/>
      <c r="QBM9" s="215"/>
      <c r="QBN9" s="215"/>
      <c r="QBO9" s="215"/>
      <c r="QBP9" s="215"/>
      <c r="QBQ9" s="215"/>
      <c r="QBR9" s="215"/>
      <c r="QBS9" s="215"/>
      <c r="QBT9" s="215"/>
      <c r="QBU9" s="215"/>
      <c r="QBV9" s="215"/>
      <c r="QBW9" s="215"/>
      <c r="QBX9" s="215"/>
      <c r="QBY9" s="215"/>
      <c r="QBZ9" s="215"/>
      <c r="QCA9" s="215"/>
      <c r="QCB9" s="215"/>
      <c r="QCC9" s="215"/>
      <c r="QCD9" s="215"/>
      <c r="QCE9" s="215"/>
      <c r="QCF9" s="215"/>
      <c r="QCG9" s="215"/>
      <c r="QCH9" s="215"/>
      <c r="QCI9" s="215"/>
      <c r="QCJ9" s="215"/>
      <c r="QCK9" s="215"/>
      <c r="QCL9" s="215"/>
      <c r="QCM9" s="215"/>
      <c r="QCN9" s="215"/>
      <c r="QCO9" s="215"/>
      <c r="QCP9" s="215"/>
      <c r="QCQ9" s="215"/>
      <c r="QCR9" s="215"/>
      <c r="QCS9" s="215"/>
      <c r="QCT9" s="215"/>
      <c r="QCU9" s="215"/>
      <c r="QCV9" s="215"/>
      <c r="QCW9" s="215"/>
      <c r="QCX9" s="215"/>
      <c r="QCY9" s="215"/>
      <c r="QCZ9" s="215"/>
      <c r="QDA9" s="215"/>
      <c r="QDB9" s="215"/>
      <c r="QDC9" s="215"/>
      <c r="QDD9" s="215"/>
      <c r="QDE9" s="215"/>
      <c r="QDF9" s="215"/>
      <c r="QDG9" s="215"/>
      <c r="QDH9" s="215"/>
      <c r="QDI9" s="215"/>
      <c r="QDJ9" s="215"/>
      <c r="QDK9" s="215"/>
      <c r="QDL9" s="215"/>
      <c r="QDM9" s="215"/>
      <c r="QDN9" s="215"/>
      <c r="QDO9" s="215"/>
      <c r="QDP9" s="215"/>
      <c r="QDQ9" s="215"/>
      <c r="QDR9" s="215"/>
      <c r="QDS9" s="215"/>
      <c r="QDT9" s="215"/>
      <c r="QDU9" s="215"/>
      <c r="QDV9" s="215"/>
      <c r="QDW9" s="215"/>
      <c r="QDX9" s="215"/>
      <c r="QDY9" s="215"/>
      <c r="QDZ9" s="215"/>
      <c r="QEA9" s="215"/>
      <c r="QEB9" s="215"/>
      <c r="QEC9" s="215"/>
      <c r="QED9" s="215"/>
      <c r="QEE9" s="215"/>
      <c r="QEF9" s="215"/>
      <c r="QEG9" s="215"/>
      <c r="QEH9" s="215"/>
      <c r="QEI9" s="215"/>
      <c r="QEJ9" s="215"/>
      <c r="QEK9" s="215"/>
      <c r="QEL9" s="215"/>
      <c r="QEM9" s="215"/>
      <c r="QEN9" s="215"/>
      <c r="QEO9" s="215"/>
      <c r="QEP9" s="215"/>
      <c r="QEQ9" s="215"/>
      <c r="QER9" s="215"/>
      <c r="QES9" s="215"/>
      <c r="QET9" s="215"/>
      <c r="QEU9" s="215"/>
      <c r="QEV9" s="215"/>
      <c r="QEW9" s="215"/>
      <c r="QEX9" s="215"/>
      <c r="QEY9" s="215"/>
      <c r="QEZ9" s="215"/>
      <c r="QFA9" s="215"/>
      <c r="QFB9" s="215"/>
      <c r="QFC9" s="215"/>
      <c r="QFD9" s="215"/>
      <c r="QFE9" s="215"/>
      <c r="QFF9" s="215"/>
      <c r="QFG9" s="215"/>
      <c r="QFH9" s="215"/>
      <c r="QFI9" s="215"/>
      <c r="QFJ9" s="215"/>
      <c r="QFK9" s="215"/>
      <c r="QFL9" s="215"/>
      <c r="QFM9" s="215"/>
      <c r="QFN9" s="215"/>
      <c r="QFO9" s="215"/>
      <c r="QFP9" s="215"/>
      <c r="QFQ9" s="215"/>
      <c r="QFR9" s="215"/>
      <c r="QFS9" s="215"/>
      <c r="QFT9" s="215"/>
      <c r="QFU9" s="215"/>
      <c r="QFV9" s="215"/>
      <c r="QFW9" s="215"/>
      <c r="QFX9" s="215"/>
      <c r="QFY9" s="215"/>
      <c r="QFZ9" s="215"/>
      <c r="QGA9" s="215"/>
      <c r="QGB9" s="215"/>
      <c r="QGC9" s="215"/>
      <c r="QGD9" s="215"/>
      <c r="QGE9" s="215"/>
      <c r="QGF9" s="215"/>
      <c r="QGG9" s="215"/>
      <c r="QGH9" s="215"/>
      <c r="QGI9" s="215"/>
      <c r="QGJ9" s="215"/>
      <c r="QGK9" s="215"/>
      <c r="QGL9" s="215"/>
      <c r="QGM9" s="215"/>
      <c r="QGN9" s="215"/>
      <c r="QGO9" s="215"/>
      <c r="QGP9" s="215"/>
      <c r="QGQ9" s="215"/>
      <c r="QGR9" s="215"/>
      <c r="QGS9" s="215"/>
      <c r="QGT9" s="215"/>
      <c r="QGU9" s="215"/>
      <c r="QGV9" s="215"/>
      <c r="QGW9" s="215"/>
      <c r="QGX9" s="215"/>
      <c r="QGY9" s="215"/>
      <c r="QGZ9" s="215"/>
      <c r="QHA9" s="215"/>
      <c r="QHB9" s="215"/>
      <c r="QHC9" s="215"/>
      <c r="QHD9" s="215"/>
      <c r="QHE9" s="215"/>
      <c r="QHF9" s="215"/>
      <c r="QHG9" s="215"/>
      <c r="QHH9" s="215"/>
      <c r="QHI9" s="215"/>
      <c r="QHJ9" s="215"/>
      <c r="QHK9" s="215"/>
      <c r="QHL9" s="215"/>
      <c r="QHM9" s="215"/>
      <c r="QHN9" s="215"/>
      <c r="QHO9" s="215"/>
      <c r="QHP9" s="215"/>
      <c r="QHQ9" s="215"/>
      <c r="QHR9" s="215"/>
      <c r="QHS9" s="215"/>
      <c r="QHT9" s="215"/>
      <c r="QHU9" s="215"/>
      <c r="QHV9" s="215"/>
      <c r="QHW9" s="215"/>
      <c r="QHX9" s="215"/>
      <c r="QHY9" s="215"/>
      <c r="QHZ9" s="215"/>
      <c r="QIA9" s="215"/>
      <c r="QIB9" s="215"/>
      <c r="QIC9" s="215"/>
      <c r="QID9" s="215"/>
      <c r="QIE9" s="215"/>
      <c r="QIF9" s="215"/>
      <c r="QIG9" s="215"/>
      <c r="QIH9" s="215"/>
      <c r="QII9" s="215"/>
      <c r="QIJ9" s="215"/>
      <c r="QIK9" s="215"/>
      <c r="QIL9" s="215"/>
      <c r="QIM9" s="215"/>
      <c r="QIN9" s="215"/>
      <c r="QIO9" s="215"/>
      <c r="QIP9" s="215"/>
      <c r="QIQ9" s="215"/>
      <c r="QIR9" s="215"/>
      <c r="QIS9" s="215"/>
      <c r="QIT9" s="215"/>
      <c r="QIU9" s="215"/>
      <c r="QIV9" s="215"/>
      <c r="QIW9" s="215"/>
      <c r="QIX9" s="215"/>
      <c r="QIY9" s="215"/>
      <c r="QIZ9" s="215"/>
      <c r="QJA9" s="215"/>
      <c r="QJB9" s="215"/>
      <c r="QJC9" s="215"/>
      <c r="QJD9" s="215"/>
      <c r="QJE9" s="215"/>
      <c r="QJF9" s="215"/>
      <c r="QJG9" s="215"/>
      <c r="QJH9" s="215"/>
      <c r="QJI9" s="215"/>
      <c r="QJJ9" s="215"/>
      <c r="QJK9" s="215"/>
      <c r="QJL9" s="215"/>
      <c r="QJM9" s="215"/>
      <c r="QJN9" s="215"/>
      <c r="QJO9" s="215"/>
      <c r="QJP9" s="215"/>
      <c r="QJQ9" s="215"/>
      <c r="QJR9" s="215"/>
      <c r="QJS9" s="215"/>
      <c r="QJT9" s="215"/>
      <c r="QJU9" s="215"/>
      <c r="QJV9" s="215"/>
      <c r="QJW9" s="215"/>
      <c r="QJX9" s="215"/>
      <c r="QJY9" s="215"/>
      <c r="QJZ9" s="215"/>
      <c r="QKA9" s="215"/>
      <c r="QKB9" s="215"/>
      <c r="QKC9" s="215"/>
      <c r="QKD9" s="215"/>
      <c r="QKE9" s="215"/>
      <c r="QKF9" s="215"/>
      <c r="QKG9" s="215"/>
      <c r="QKH9" s="215"/>
      <c r="QKI9" s="215"/>
      <c r="QKJ9" s="215"/>
      <c r="QKK9" s="215"/>
      <c r="QKL9" s="215"/>
      <c r="QKM9" s="215"/>
      <c r="QKN9" s="215"/>
      <c r="QKO9" s="215"/>
      <c r="QKP9" s="215"/>
      <c r="QKQ9" s="215"/>
      <c r="QKR9" s="215"/>
      <c r="QKS9" s="215"/>
      <c r="QKT9" s="215"/>
      <c r="QKU9" s="215"/>
      <c r="QKV9" s="215"/>
      <c r="QKW9" s="215"/>
      <c r="QKX9" s="215"/>
      <c r="QKY9" s="215"/>
      <c r="QKZ9" s="215"/>
      <c r="QLA9" s="215"/>
      <c r="QLB9" s="215"/>
      <c r="QLC9" s="215"/>
      <c r="QLD9" s="215"/>
      <c r="QLE9" s="215"/>
      <c r="QLF9" s="215"/>
      <c r="QLG9" s="215"/>
      <c r="QLH9" s="215"/>
      <c r="QLI9" s="215"/>
      <c r="QLJ9" s="215"/>
      <c r="QLK9" s="215"/>
      <c r="QLL9" s="215"/>
      <c r="QLM9" s="215"/>
      <c r="QLN9" s="215"/>
      <c r="QLO9" s="215"/>
      <c r="QLP9" s="215"/>
      <c r="QLQ9" s="215"/>
      <c r="QLR9" s="215"/>
      <c r="QLS9" s="215"/>
      <c r="QLT9" s="215"/>
      <c r="QLU9" s="215"/>
      <c r="QLV9" s="215"/>
      <c r="QLW9" s="215"/>
      <c r="QLX9" s="215"/>
      <c r="QLY9" s="215"/>
      <c r="QLZ9" s="215"/>
      <c r="QMA9" s="215"/>
      <c r="QMB9" s="215"/>
      <c r="QMC9" s="215"/>
      <c r="QMD9" s="215"/>
      <c r="QME9" s="215"/>
      <c r="QMF9" s="215"/>
      <c r="QMG9" s="215"/>
      <c r="QMH9" s="215"/>
      <c r="QMI9" s="215"/>
      <c r="QMJ9" s="215"/>
      <c r="QMK9" s="215"/>
      <c r="QML9" s="215"/>
      <c r="QMM9" s="215"/>
      <c r="QMN9" s="215"/>
      <c r="QMO9" s="215"/>
      <c r="QMP9" s="215"/>
      <c r="QMQ9" s="215"/>
      <c r="QMR9" s="215"/>
      <c r="QMS9" s="215"/>
      <c r="QMT9" s="215"/>
      <c r="QMU9" s="215"/>
      <c r="QMV9" s="215"/>
      <c r="QMW9" s="215"/>
      <c r="QMX9" s="215"/>
      <c r="QMY9" s="215"/>
      <c r="QMZ9" s="215"/>
      <c r="QNA9" s="215"/>
      <c r="QNB9" s="215"/>
      <c r="QNC9" s="215"/>
      <c r="QND9" s="215"/>
      <c r="QNE9" s="215"/>
      <c r="QNF9" s="215"/>
      <c r="QNG9" s="215"/>
      <c r="QNH9" s="215"/>
      <c r="QNI9" s="215"/>
      <c r="QNJ9" s="215"/>
      <c r="QNK9" s="215"/>
      <c r="QNL9" s="215"/>
      <c r="QNM9" s="215"/>
      <c r="QNN9" s="215"/>
      <c r="QNO9" s="215"/>
      <c r="QNP9" s="215"/>
      <c r="QNQ9" s="215"/>
      <c r="QNR9" s="215"/>
      <c r="QNS9" s="215"/>
      <c r="QNT9" s="215"/>
      <c r="QNU9" s="215"/>
      <c r="QNV9" s="215"/>
      <c r="QNW9" s="215"/>
      <c r="QNX9" s="215"/>
      <c r="QNY9" s="215"/>
      <c r="QNZ9" s="215"/>
      <c r="QOA9" s="215"/>
      <c r="QOB9" s="215"/>
      <c r="QOC9" s="215"/>
      <c r="QOD9" s="215"/>
      <c r="QOE9" s="215"/>
      <c r="QOF9" s="215"/>
      <c r="QOG9" s="215"/>
      <c r="QOH9" s="215"/>
      <c r="QOI9" s="215"/>
      <c r="QOJ9" s="215"/>
      <c r="QOK9" s="215"/>
      <c r="QOL9" s="215"/>
      <c r="QOM9" s="215"/>
      <c r="QON9" s="215"/>
      <c r="QOO9" s="215"/>
      <c r="QOP9" s="215"/>
      <c r="QOQ9" s="215"/>
      <c r="QOR9" s="215"/>
      <c r="QOS9" s="215"/>
      <c r="QOT9" s="215"/>
      <c r="QOU9" s="215"/>
      <c r="QOV9" s="215"/>
      <c r="QOW9" s="215"/>
      <c r="QOX9" s="215"/>
      <c r="QOY9" s="215"/>
      <c r="QOZ9" s="215"/>
      <c r="QPA9" s="215"/>
      <c r="QPB9" s="215"/>
      <c r="QPC9" s="215"/>
      <c r="QPD9" s="215"/>
      <c r="QPE9" s="215"/>
      <c r="QPF9" s="215"/>
      <c r="QPG9" s="215"/>
      <c r="QPH9" s="215"/>
      <c r="QPI9" s="215"/>
      <c r="QPJ9" s="215"/>
      <c r="QPK9" s="215"/>
      <c r="QPL9" s="215"/>
      <c r="QPM9" s="215"/>
      <c r="QPN9" s="215"/>
      <c r="QPO9" s="215"/>
      <c r="QPP9" s="215"/>
      <c r="QPQ9" s="215"/>
      <c r="QPR9" s="215"/>
      <c r="QPS9" s="215"/>
      <c r="QPT9" s="215"/>
      <c r="QPU9" s="215"/>
      <c r="QPV9" s="215"/>
      <c r="QPW9" s="215"/>
      <c r="QPX9" s="215"/>
      <c r="QPY9" s="215"/>
      <c r="QPZ9" s="215"/>
      <c r="QQA9" s="215"/>
      <c r="QQB9" s="215"/>
      <c r="QQC9" s="215"/>
      <c r="QQD9" s="215"/>
      <c r="QQE9" s="215"/>
      <c r="QQF9" s="215"/>
      <c r="QQG9" s="215"/>
      <c r="QQH9" s="215"/>
      <c r="QQI9" s="215"/>
      <c r="QQJ9" s="215"/>
      <c r="QQK9" s="215"/>
      <c r="QQL9" s="215"/>
      <c r="QQM9" s="215"/>
      <c r="QQN9" s="215"/>
      <c r="QQO9" s="215"/>
      <c r="QQP9" s="215"/>
      <c r="QQQ9" s="215"/>
      <c r="QQR9" s="215"/>
      <c r="QQS9" s="215"/>
      <c r="QQT9" s="215"/>
      <c r="QQU9" s="215"/>
      <c r="QQV9" s="215"/>
      <c r="QQW9" s="215"/>
      <c r="QQX9" s="215"/>
      <c r="QQY9" s="215"/>
      <c r="QQZ9" s="215"/>
      <c r="QRA9" s="215"/>
      <c r="QRB9" s="215"/>
      <c r="QRC9" s="215"/>
      <c r="QRD9" s="215"/>
      <c r="QRE9" s="215"/>
      <c r="QRF9" s="215"/>
      <c r="QRG9" s="215"/>
      <c r="QRH9" s="215"/>
      <c r="QRI9" s="215"/>
      <c r="QRJ9" s="215"/>
      <c r="QRK9" s="215"/>
      <c r="QRL9" s="215"/>
      <c r="QRM9" s="215"/>
      <c r="QRN9" s="215"/>
      <c r="QRO9" s="215"/>
      <c r="QRP9" s="215"/>
      <c r="QRQ9" s="215"/>
      <c r="QRR9" s="215"/>
      <c r="QRS9" s="215"/>
      <c r="QRT9" s="215"/>
      <c r="QRU9" s="215"/>
      <c r="QRV9" s="215"/>
      <c r="QRW9" s="215"/>
      <c r="QRX9" s="215"/>
      <c r="QRY9" s="215"/>
      <c r="QRZ9" s="215"/>
      <c r="QSA9" s="215"/>
      <c r="QSB9" s="215"/>
      <c r="QSC9" s="215"/>
      <c r="QSD9" s="215"/>
      <c r="QSE9" s="215"/>
      <c r="QSF9" s="215"/>
      <c r="QSG9" s="215"/>
      <c r="QSH9" s="215"/>
      <c r="QSI9" s="215"/>
      <c r="QSJ9" s="215"/>
      <c r="QSK9" s="215"/>
      <c r="QSL9" s="215"/>
      <c r="QSM9" s="215"/>
      <c r="QSN9" s="215"/>
      <c r="QSO9" s="215"/>
      <c r="QSP9" s="215"/>
      <c r="QSQ9" s="215"/>
      <c r="QSR9" s="215"/>
      <c r="QSS9" s="215"/>
      <c r="QST9" s="215"/>
      <c r="QSU9" s="215"/>
      <c r="QSV9" s="215"/>
      <c r="QSW9" s="215"/>
      <c r="QSX9" s="215"/>
      <c r="QSY9" s="215"/>
      <c r="QSZ9" s="215"/>
      <c r="QTA9" s="215"/>
      <c r="QTB9" s="215"/>
      <c r="QTC9" s="215"/>
      <c r="QTD9" s="215"/>
      <c r="QTE9" s="215"/>
      <c r="QTF9" s="215"/>
      <c r="QTG9" s="215"/>
      <c r="QTH9" s="215"/>
      <c r="QTI9" s="215"/>
      <c r="QTJ9" s="215"/>
      <c r="QTK9" s="215"/>
      <c r="QTL9" s="215"/>
      <c r="QTM9" s="215"/>
      <c r="QTN9" s="215"/>
      <c r="QTO9" s="215"/>
      <c r="QTP9" s="215"/>
      <c r="QTQ9" s="215"/>
      <c r="QTR9" s="215"/>
      <c r="QTS9" s="215"/>
      <c r="QTT9" s="215"/>
      <c r="QTU9" s="215"/>
      <c r="QTV9" s="215"/>
      <c r="QTW9" s="215"/>
      <c r="QTX9" s="215"/>
      <c r="QTY9" s="215"/>
      <c r="QTZ9" s="215"/>
      <c r="QUA9" s="215"/>
      <c r="QUB9" s="215"/>
      <c r="QUC9" s="215"/>
      <c r="QUD9" s="215"/>
      <c r="QUE9" s="215"/>
      <c r="QUF9" s="215"/>
      <c r="QUG9" s="215"/>
      <c r="QUH9" s="215"/>
      <c r="QUI9" s="215"/>
      <c r="QUJ9" s="215"/>
      <c r="QUK9" s="215"/>
      <c r="QUL9" s="215"/>
      <c r="QUM9" s="215"/>
      <c r="QUN9" s="215"/>
      <c r="QUO9" s="215"/>
      <c r="QUP9" s="215"/>
      <c r="QUQ9" s="215"/>
      <c r="QUR9" s="215"/>
      <c r="QUS9" s="215"/>
      <c r="QUT9" s="215"/>
      <c r="QUU9" s="215"/>
      <c r="QUV9" s="215"/>
      <c r="QUW9" s="215"/>
      <c r="QUX9" s="215"/>
      <c r="QUY9" s="215"/>
      <c r="QUZ9" s="215"/>
      <c r="QVA9" s="215"/>
      <c r="QVB9" s="215"/>
      <c r="QVC9" s="215"/>
      <c r="QVD9" s="215"/>
      <c r="QVE9" s="215"/>
      <c r="QVF9" s="215"/>
      <c r="QVG9" s="215"/>
      <c r="QVH9" s="215"/>
      <c r="QVI9" s="215"/>
      <c r="QVJ9" s="215"/>
      <c r="QVK9" s="215"/>
      <c r="QVL9" s="215"/>
      <c r="QVM9" s="215"/>
      <c r="QVN9" s="215"/>
      <c r="QVO9" s="215"/>
      <c r="QVP9" s="215"/>
      <c r="QVQ9" s="215"/>
      <c r="QVR9" s="215"/>
      <c r="QVS9" s="215"/>
      <c r="QVT9" s="215"/>
      <c r="QVU9" s="215"/>
      <c r="QVV9" s="215"/>
      <c r="QVW9" s="215"/>
      <c r="QVX9" s="215"/>
      <c r="QVY9" s="215"/>
      <c r="QVZ9" s="215"/>
      <c r="QWA9" s="215"/>
      <c r="QWB9" s="215"/>
      <c r="QWC9" s="215"/>
      <c r="QWD9" s="215"/>
      <c r="QWE9" s="215"/>
      <c r="QWF9" s="215"/>
      <c r="QWG9" s="215"/>
      <c r="QWH9" s="215"/>
      <c r="QWI9" s="215"/>
      <c r="QWJ9" s="215"/>
      <c r="QWK9" s="215"/>
      <c r="QWL9" s="215"/>
      <c r="QWM9" s="215"/>
      <c r="QWN9" s="215"/>
      <c r="QWO9" s="215"/>
      <c r="QWP9" s="215"/>
      <c r="QWQ9" s="215"/>
      <c r="QWR9" s="215"/>
      <c r="QWS9" s="215"/>
      <c r="QWT9" s="215"/>
      <c r="QWU9" s="215"/>
      <c r="QWV9" s="215"/>
      <c r="QWW9" s="215"/>
      <c r="QWX9" s="215"/>
      <c r="QWY9" s="215"/>
      <c r="QWZ9" s="215"/>
      <c r="QXA9" s="215"/>
      <c r="QXB9" s="215"/>
      <c r="QXC9" s="215"/>
      <c r="QXD9" s="215"/>
      <c r="QXE9" s="215"/>
      <c r="QXF9" s="215"/>
      <c r="QXG9" s="215"/>
      <c r="QXH9" s="215"/>
      <c r="QXI9" s="215"/>
      <c r="QXJ9" s="215"/>
      <c r="QXK9" s="215"/>
      <c r="QXL9" s="215"/>
      <c r="QXM9" s="215"/>
      <c r="QXN9" s="215"/>
      <c r="QXO9" s="215"/>
      <c r="QXP9" s="215"/>
      <c r="QXQ9" s="215"/>
      <c r="QXR9" s="215"/>
      <c r="QXS9" s="215"/>
      <c r="QXT9" s="215"/>
      <c r="QXU9" s="215"/>
      <c r="QXV9" s="215"/>
      <c r="QXW9" s="215"/>
      <c r="QXX9" s="215"/>
      <c r="QXY9" s="215"/>
      <c r="QXZ9" s="215"/>
      <c r="QYA9" s="215"/>
      <c r="QYB9" s="215"/>
      <c r="QYC9" s="215"/>
      <c r="QYD9" s="215"/>
      <c r="QYE9" s="215"/>
      <c r="QYF9" s="215"/>
      <c r="QYG9" s="215"/>
      <c r="QYH9" s="215"/>
      <c r="QYI9" s="215"/>
      <c r="QYJ9" s="215"/>
      <c r="QYK9" s="215"/>
      <c r="QYL9" s="215"/>
      <c r="QYM9" s="215"/>
      <c r="QYN9" s="215"/>
      <c r="QYO9" s="215"/>
      <c r="QYP9" s="215"/>
      <c r="QYQ9" s="215"/>
      <c r="QYR9" s="215"/>
      <c r="QYS9" s="215"/>
      <c r="QYT9" s="215"/>
      <c r="QYU9" s="215"/>
      <c r="QYV9" s="215"/>
      <c r="QYW9" s="215"/>
      <c r="QYX9" s="215"/>
      <c r="QYY9" s="215"/>
      <c r="QYZ9" s="215"/>
      <c r="QZA9" s="215"/>
      <c r="QZB9" s="215"/>
      <c r="QZC9" s="215"/>
      <c r="QZD9" s="215"/>
      <c r="QZE9" s="215"/>
      <c r="QZF9" s="215"/>
      <c r="QZG9" s="215"/>
      <c r="QZH9" s="215"/>
      <c r="QZI9" s="215"/>
      <c r="QZJ9" s="215"/>
      <c r="QZK9" s="215"/>
      <c r="QZL9" s="215"/>
      <c r="QZM9" s="215"/>
      <c r="QZN9" s="215"/>
      <c r="QZO9" s="215"/>
      <c r="QZP9" s="215"/>
      <c r="QZQ9" s="215"/>
      <c r="QZR9" s="215"/>
      <c r="QZS9" s="215"/>
      <c r="QZT9" s="215"/>
      <c r="QZU9" s="215"/>
      <c r="QZV9" s="215"/>
      <c r="QZW9" s="215"/>
      <c r="QZX9" s="215"/>
      <c r="QZY9" s="215"/>
      <c r="QZZ9" s="215"/>
      <c r="RAA9" s="215"/>
      <c r="RAB9" s="215"/>
      <c r="RAC9" s="215"/>
      <c r="RAD9" s="215"/>
      <c r="RAE9" s="215"/>
      <c r="RAF9" s="215"/>
      <c r="RAG9" s="215"/>
      <c r="RAH9" s="215"/>
      <c r="RAI9" s="215"/>
      <c r="RAJ9" s="215"/>
      <c r="RAK9" s="215"/>
      <c r="RAL9" s="215"/>
      <c r="RAM9" s="215"/>
      <c r="RAN9" s="215"/>
      <c r="RAO9" s="215"/>
      <c r="RAP9" s="215"/>
      <c r="RAQ9" s="215"/>
      <c r="RAR9" s="215"/>
      <c r="RAS9" s="215"/>
      <c r="RAT9" s="215"/>
      <c r="RAU9" s="215"/>
      <c r="RAV9" s="215"/>
      <c r="RAW9" s="215"/>
      <c r="RAX9" s="215"/>
      <c r="RAY9" s="215"/>
      <c r="RAZ9" s="215"/>
      <c r="RBA9" s="215"/>
      <c r="RBB9" s="215"/>
      <c r="RBC9" s="215"/>
      <c r="RBD9" s="215"/>
      <c r="RBE9" s="215"/>
      <c r="RBF9" s="215"/>
      <c r="RBG9" s="215"/>
      <c r="RBH9" s="215"/>
      <c r="RBI9" s="215"/>
      <c r="RBJ9" s="215"/>
      <c r="RBK9" s="215"/>
      <c r="RBL9" s="215"/>
      <c r="RBM9" s="215"/>
      <c r="RBN9" s="215"/>
      <c r="RBO9" s="215"/>
      <c r="RBP9" s="215"/>
      <c r="RBQ9" s="215"/>
      <c r="RBR9" s="215"/>
      <c r="RBS9" s="215"/>
      <c r="RBT9" s="215"/>
      <c r="RBU9" s="215"/>
      <c r="RBV9" s="215"/>
      <c r="RBW9" s="215"/>
      <c r="RBX9" s="215"/>
      <c r="RBY9" s="215"/>
      <c r="RBZ9" s="215"/>
      <c r="RCA9" s="215"/>
      <c r="RCB9" s="215"/>
      <c r="RCC9" s="215"/>
      <c r="RCD9" s="215"/>
      <c r="RCE9" s="215"/>
      <c r="RCF9" s="215"/>
      <c r="RCG9" s="215"/>
      <c r="RCH9" s="215"/>
      <c r="RCI9" s="215"/>
      <c r="RCJ9" s="215"/>
      <c r="RCK9" s="215"/>
      <c r="RCL9" s="215"/>
      <c r="RCM9" s="215"/>
      <c r="RCN9" s="215"/>
      <c r="RCO9" s="215"/>
      <c r="RCP9" s="215"/>
      <c r="RCQ9" s="215"/>
      <c r="RCR9" s="215"/>
      <c r="RCS9" s="215"/>
      <c r="RCT9" s="215"/>
      <c r="RCU9" s="215"/>
      <c r="RCV9" s="215"/>
      <c r="RCW9" s="215"/>
      <c r="RCX9" s="215"/>
      <c r="RCY9" s="215"/>
      <c r="RCZ9" s="215"/>
      <c r="RDA9" s="215"/>
      <c r="RDB9" s="215"/>
      <c r="RDC9" s="215"/>
      <c r="RDD9" s="215"/>
      <c r="RDE9" s="215"/>
      <c r="RDF9" s="215"/>
      <c r="RDG9" s="215"/>
      <c r="RDH9" s="215"/>
      <c r="RDI9" s="215"/>
      <c r="RDJ9" s="215"/>
      <c r="RDK9" s="215"/>
      <c r="RDL9" s="215"/>
      <c r="RDM9" s="215"/>
      <c r="RDN9" s="215"/>
      <c r="RDO9" s="215"/>
      <c r="RDP9" s="215"/>
      <c r="RDQ9" s="215"/>
      <c r="RDR9" s="215"/>
      <c r="RDS9" s="215"/>
      <c r="RDT9" s="215"/>
      <c r="RDU9" s="215"/>
      <c r="RDV9" s="215"/>
      <c r="RDW9" s="215"/>
      <c r="RDX9" s="215"/>
      <c r="RDY9" s="215"/>
      <c r="RDZ9" s="215"/>
      <c r="REA9" s="215"/>
      <c r="REB9" s="215"/>
      <c r="REC9" s="215"/>
      <c r="RED9" s="215"/>
      <c r="REE9" s="215"/>
      <c r="REF9" s="215"/>
      <c r="REG9" s="215"/>
      <c r="REH9" s="215"/>
      <c r="REI9" s="215"/>
      <c r="REJ9" s="215"/>
      <c r="REK9" s="215"/>
      <c r="REL9" s="215"/>
      <c r="REM9" s="215"/>
      <c r="REN9" s="215"/>
      <c r="REO9" s="215"/>
      <c r="REP9" s="215"/>
      <c r="REQ9" s="215"/>
      <c r="RER9" s="215"/>
      <c r="RES9" s="215"/>
      <c r="RET9" s="215"/>
      <c r="REU9" s="215"/>
      <c r="REV9" s="215"/>
      <c r="REW9" s="215"/>
      <c r="REX9" s="215"/>
      <c r="REY9" s="215"/>
      <c r="REZ9" s="215"/>
      <c r="RFA9" s="215"/>
      <c r="RFB9" s="215"/>
      <c r="RFC9" s="215"/>
      <c r="RFD9" s="215"/>
      <c r="RFE9" s="215"/>
      <c r="RFF9" s="215"/>
      <c r="RFG9" s="215"/>
      <c r="RFH9" s="215"/>
      <c r="RFI9" s="215"/>
      <c r="RFJ9" s="215"/>
      <c r="RFK9" s="215"/>
      <c r="RFL9" s="215"/>
      <c r="RFM9" s="215"/>
      <c r="RFN9" s="215"/>
      <c r="RFO9" s="215"/>
      <c r="RFP9" s="215"/>
      <c r="RFQ9" s="215"/>
      <c r="RFR9" s="215"/>
      <c r="RFS9" s="215"/>
      <c r="RFT9" s="215"/>
      <c r="RFU9" s="215"/>
      <c r="RFV9" s="215"/>
      <c r="RFW9" s="215"/>
      <c r="RFX9" s="215"/>
      <c r="RFY9" s="215"/>
      <c r="RFZ9" s="215"/>
      <c r="RGA9" s="215"/>
      <c r="RGB9" s="215"/>
      <c r="RGC9" s="215"/>
      <c r="RGD9" s="215"/>
      <c r="RGE9" s="215"/>
      <c r="RGF9" s="215"/>
      <c r="RGG9" s="215"/>
      <c r="RGH9" s="215"/>
      <c r="RGI9" s="215"/>
      <c r="RGJ9" s="215"/>
      <c r="RGK9" s="215"/>
      <c r="RGL9" s="215"/>
      <c r="RGM9" s="215"/>
      <c r="RGN9" s="215"/>
      <c r="RGO9" s="215"/>
      <c r="RGP9" s="215"/>
      <c r="RGQ9" s="215"/>
      <c r="RGR9" s="215"/>
      <c r="RGS9" s="215"/>
      <c r="RGT9" s="215"/>
      <c r="RGU9" s="215"/>
      <c r="RGV9" s="215"/>
      <c r="RGW9" s="215"/>
      <c r="RGX9" s="215"/>
      <c r="RGY9" s="215"/>
      <c r="RGZ9" s="215"/>
      <c r="RHA9" s="215"/>
      <c r="RHB9" s="215"/>
      <c r="RHC9" s="215"/>
      <c r="RHD9" s="215"/>
      <c r="RHE9" s="215"/>
      <c r="RHF9" s="215"/>
      <c r="RHG9" s="215"/>
      <c r="RHH9" s="215"/>
      <c r="RHI9" s="215"/>
      <c r="RHJ9" s="215"/>
      <c r="RHK9" s="215"/>
      <c r="RHL9" s="215"/>
      <c r="RHM9" s="215"/>
      <c r="RHN9" s="215"/>
      <c r="RHO9" s="215"/>
      <c r="RHP9" s="215"/>
      <c r="RHQ9" s="215"/>
      <c r="RHR9" s="215"/>
      <c r="RHS9" s="215"/>
      <c r="RHT9" s="215"/>
      <c r="RHU9" s="215"/>
      <c r="RHV9" s="215"/>
      <c r="RHW9" s="215"/>
      <c r="RHX9" s="215"/>
      <c r="RHY9" s="215"/>
      <c r="RHZ9" s="215"/>
      <c r="RIA9" s="215"/>
      <c r="RIB9" s="215"/>
      <c r="RIC9" s="215"/>
      <c r="RID9" s="215"/>
      <c r="RIE9" s="215"/>
      <c r="RIF9" s="215"/>
      <c r="RIG9" s="215"/>
      <c r="RIH9" s="215"/>
      <c r="RII9" s="215"/>
      <c r="RIJ9" s="215"/>
      <c r="RIK9" s="215"/>
      <c r="RIL9" s="215"/>
      <c r="RIM9" s="215"/>
      <c r="RIN9" s="215"/>
      <c r="RIO9" s="215"/>
      <c r="RIP9" s="215"/>
      <c r="RIQ9" s="215"/>
      <c r="RIR9" s="215"/>
      <c r="RIS9" s="215"/>
      <c r="RIT9" s="215"/>
      <c r="RIU9" s="215"/>
      <c r="RIV9" s="215"/>
      <c r="RIW9" s="215"/>
      <c r="RIX9" s="215"/>
      <c r="RIY9" s="215"/>
      <c r="RIZ9" s="215"/>
      <c r="RJA9" s="215"/>
      <c r="RJB9" s="215"/>
      <c r="RJC9" s="215"/>
      <c r="RJD9" s="215"/>
      <c r="RJE9" s="215"/>
      <c r="RJF9" s="215"/>
      <c r="RJG9" s="215"/>
      <c r="RJH9" s="215"/>
      <c r="RJI9" s="215"/>
      <c r="RJJ9" s="215"/>
      <c r="RJK9" s="215"/>
      <c r="RJL9" s="215"/>
      <c r="RJM9" s="215"/>
      <c r="RJN9" s="215"/>
      <c r="RJO9" s="215"/>
      <c r="RJP9" s="215"/>
      <c r="RJQ9" s="215"/>
      <c r="RJR9" s="215"/>
      <c r="RJS9" s="215"/>
      <c r="RJT9" s="215"/>
      <c r="RJU9" s="215"/>
      <c r="RJV9" s="215"/>
      <c r="RJW9" s="215"/>
      <c r="RJX9" s="215"/>
      <c r="RJY9" s="215"/>
      <c r="RJZ9" s="215"/>
      <c r="RKA9" s="215"/>
      <c r="RKB9" s="215"/>
      <c r="RKC9" s="215"/>
      <c r="RKD9" s="215"/>
      <c r="RKE9" s="215"/>
      <c r="RKF9" s="215"/>
      <c r="RKG9" s="215"/>
      <c r="RKH9" s="215"/>
      <c r="RKI9" s="215"/>
      <c r="RKJ9" s="215"/>
      <c r="RKK9" s="215"/>
      <c r="RKL9" s="215"/>
      <c r="RKM9" s="215"/>
      <c r="RKN9" s="215"/>
      <c r="RKO9" s="215"/>
      <c r="RKP9" s="215"/>
      <c r="RKQ9" s="215"/>
      <c r="RKR9" s="215"/>
      <c r="RKS9" s="215"/>
      <c r="RKT9" s="215"/>
      <c r="RKU9" s="215"/>
      <c r="RKV9" s="215"/>
      <c r="RKW9" s="215"/>
      <c r="RKX9" s="215"/>
      <c r="RKY9" s="215"/>
      <c r="RKZ9" s="215"/>
      <c r="RLA9" s="215"/>
      <c r="RLB9" s="215"/>
      <c r="RLC9" s="215"/>
      <c r="RLD9" s="215"/>
      <c r="RLE9" s="215"/>
      <c r="RLF9" s="215"/>
      <c r="RLG9" s="215"/>
      <c r="RLH9" s="215"/>
      <c r="RLI9" s="215"/>
      <c r="RLJ9" s="215"/>
      <c r="RLK9" s="215"/>
      <c r="RLL9" s="215"/>
      <c r="RLM9" s="215"/>
      <c r="RLN9" s="215"/>
      <c r="RLO9" s="215"/>
      <c r="RLP9" s="215"/>
      <c r="RLQ9" s="215"/>
      <c r="RLR9" s="215"/>
      <c r="RLS9" s="215"/>
      <c r="RLT9" s="215"/>
      <c r="RLU9" s="215"/>
      <c r="RLV9" s="215"/>
      <c r="RLW9" s="215"/>
      <c r="RLX9" s="215"/>
      <c r="RLY9" s="215"/>
      <c r="RLZ9" s="215"/>
      <c r="RMA9" s="215"/>
      <c r="RMB9" s="215"/>
      <c r="RMC9" s="215"/>
      <c r="RMD9" s="215"/>
      <c r="RME9" s="215"/>
      <c r="RMF9" s="215"/>
      <c r="RMG9" s="215"/>
      <c r="RMH9" s="215"/>
      <c r="RMI9" s="215"/>
      <c r="RMJ9" s="215"/>
      <c r="RMK9" s="215"/>
      <c r="RML9" s="215"/>
      <c r="RMM9" s="215"/>
      <c r="RMN9" s="215"/>
      <c r="RMO9" s="215"/>
      <c r="RMP9" s="215"/>
      <c r="RMQ9" s="215"/>
      <c r="RMR9" s="215"/>
      <c r="RMS9" s="215"/>
      <c r="RMT9" s="215"/>
      <c r="RMU9" s="215"/>
      <c r="RMV9" s="215"/>
      <c r="RMW9" s="215"/>
      <c r="RMX9" s="215"/>
      <c r="RMY9" s="215"/>
      <c r="RMZ9" s="215"/>
      <c r="RNA9" s="215"/>
      <c r="RNB9" s="215"/>
      <c r="RNC9" s="215"/>
      <c r="RND9" s="215"/>
      <c r="RNE9" s="215"/>
      <c r="RNF9" s="215"/>
      <c r="RNG9" s="215"/>
      <c r="RNH9" s="215"/>
      <c r="RNI9" s="215"/>
      <c r="RNJ9" s="215"/>
      <c r="RNK9" s="215"/>
      <c r="RNL9" s="215"/>
      <c r="RNM9" s="215"/>
      <c r="RNN9" s="215"/>
      <c r="RNO9" s="215"/>
      <c r="RNP9" s="215"/>
      <c r="RNQ9" s="215"/>
      <c r="RNR9" s="215"/>
      <c r="RNS9" s="215"/>
      <c r="RNT9" s="215"/>
      <c r="RNU9" s="215"/>
      <c r="RNV9" s="215"/>
      <c r="RNW9" s="215"/>
      <c r="RNX9" s="215"/>
      <c r="RNY9" s="215"/>
      <c r="RNZ9" s="215"/>
      <c r="ROA9" s="215"/>
      <c r="ROB9" s="215"/>
      <c r="ROC9" s="215"/>
      <c r="ROD9" s="215"/>
      <c r="ROE9" s="215"/>
      <c r="ROF9" s="215"/>
      <c r="ROG9" s="215"/>
      <c r="ROH9" s="215"/>
      <c r="ROI9" s="215"/>
      <c r="ROJ9" s="215"/>
      <c r="ROK9" s="215"/>
      <c r="ROL9" s="215"/>
      <c r="ROM9" s="215"/>
      <c r="RON9" s="215"/>
      <c r="ROO9" s="215"/>
      <c r="ROP9" s="215"/>
      <c r="ROQ9" s="215"/>
      <c r="ROR9" s="215"/>
      <c r="ROS9" s="215"/>
      <c r="ROT9" s="215"/>
      <c r="ROU9" s="215"/>
      <c r="ROV9" s="215"/>
      <c r="ROW9" s="215"/>
      <c r="ROX9" s="215"/>
      <c r="ROY9" s="215"/>
      <c r="ROZ9" s="215"/>
      <c r="RPA9" s="215"/>
      <c r="RPB9" s="215"/>
      <c r="RPC9" s="215"/>
      <c r="RPD9" s="215"/>
      <c r="RPE9" s="215"/>
      <c r="RPF9" s="215"/>
      <c r="RPG9" s="215"/>
      <c r="RPH9" s="215"/>
      <c r="RPI9" s="215"/>
      <c r="RPJ9" s="215"/>
      <c r="RPK9" s="215"/>
      <c r="RPL9" s="215"/>
      <c r="RPM9" s="215"/>
      <c r="RPN9" s="215"/>
      <c r="RPO9" s="215"/>
      <c r="RPP9" s="215"/>
      <c r="RPQ9" s="215"/>
      <c r="RPR9" s="215"/>
      <c r="RPS9" s="215"/>
      <c r="RPT9" s="215"/>
      <c r="RPU9" s="215"/>
      <c r="RPV9" s="215"/>
      <c r="RPW9" s="215"/>
      <c r="RPX9" s="215"/>
      <c r="RPY9" s="215"/>
      <c r="RPZ9" s="215"/>
      <c r="RQA9" s="215"/>
      <c r="RQB9" s="215"/>
      <c r="RQC9" s="215"/>
      <c r="RQD9" s="215"/>
      <c r="RQE9" s="215"/>
      <c r="RQF9" s="215"/>
      <c r="RQG9" s="215"/>
      <c r="RQH9" s="215"/>
      <c r="RQI9" s="215"/>
      <c r="RQJ9" s="215"/>
      <c r="RQK9" s="215"/>
      <c r="RQL9" s="215"/>
      <c r="RQM9" s="215"/>
      <c r="RQN9" s="215"/>
      <c r="RQO9" s="215"/>
      <c r="RQP9" s="215"/>
      <c r="RQQ9" s="215"/>
      <c r="RQR9" s="215"/>
      <c r="RQS9" s="215"/>
      <c r="RQT9" s="215"/>
      <c r="RQU9" s="215"/>
      <c r="RQV9" s="215"/>
      <c r="RQW9" s="215"/>
      <c r="RQX9" s="215"/>
      <c r="RQY9" s="215"/>
      <c r="RQZ9" s="215"/>
      <c r="RRA9" s="215"/>
      <c r="RRB9" s="215"/>
      <c r="RRC9" s="215"/>
      <c r="RRD9" s="215"/>
      <c r="RRE9" s="215"/>
      <c r="RRF9" s="215"/>
      <c r="RRG9" s="215"/>
      <c r="RRH9" s="215"/>
      <c r="RRI9" s="215"/>
      <c r="RRJ9" s="215"/>
      <c r="RRK9" s="215"/>
      <c r="RRL9" s="215"/>
      <c r="RRM9" s="215"/>
      <c r="RRN9" s="215"/>
      <c r="RRO9" s="215"/>
      <c r="RRP9" s="215"/>
      <c r="RRQ9" s="215"/>
      <c r="RRR9" s="215"/>
      <c r="RRS9" s="215"/>
      <c r="RRT9" s="215"/>
      <c r="RRU9" s="215"/>
      <c r="RRV9" s="215"/>
      <c r="RRW9" s="215"/>
      <c r="RRX9" s="215"/>
      <c r="RRY9" s="215"/>
      <c r="RRZ9" s="215"/>
      <c r="RSA9" s="215"/>
      <c r="RSB9" s="215"/>
      <c r="RSC9" s="215"/>
      <c r="RSD9" s="215"/>
      <c r="RSE9" s="215"/>
      <c r="RSF9" s="215"/>
      <c r="RSG9" s="215"/>
      <c r="RSH9" s="215"/>
      <c r="RSI9" s="215"/>
      <c r="RSJ9" s="215"/>
      <c r="RSK9" s="215"/>
      <c r="RSL9" s="215"/>
      <c r="RSM9" s="215"/>
      <c r="RSN9" s="215"/>
      <c r="RSO9" s="215"/>
      <c r="RSP9" s="215"/>
      <c r="RSQ9" s="215"/>
      <c r="RSR9" s="215"/>
      <c r="RSS9" s="215"/>
      <c r="RST9" s="215"/>
      <c r="RSU9" s="215"/>
      <c r="RSV9" s="215"/>
      <c r="RSW9" s="215"/>
      <c r="RSX9" s="215"/>
      <c r="RSY9" s="215"/>
      <c r="RSZ9" s="215"/>
      <c r="RTA9" s="215"/>
      <c r="RTB9" s="215"/>
      <c r="RTC9" s="215"/>
      <c r="RTD9" s="215"/>
      <c r="RTE9" s="215"/>
      <c r="RTF9" s="215"/>
      <c r="RTG9" s="215"/>
      <c r="RTH9" s="215"/>
      <c r="RTI9" s="215"/>
      <c r="RTJ9" s="215"/>
      <c r="RTK9" s="215"/>
      <c r="RTL9" s="215"/>
      <c r="RTM9" s="215"/>
      <c r="RTN9" s="215"/>
      <c r="RTO9" s="215"/>
      <c r="RTP9" s="215"/>
      <c r="RTQ9" s="215"/>
      <c r="RTR9" s="215"/>
      <c r="RTS9" s="215"/>
      <c r="RTT9" s="215"/>
      <c r="RTU9" s="215"/>
      <c r="RTV9" s="215"/>
      <c r="RTW9" s="215"/>
      <c r="RTX9" s="215"/>
      <c r="RTY9" s="215"/>
      <c r="RTZ9" s="215"/>
      <c r="RUA9" s="215"/>
      <c r="RUB9" s="215"/>
      <c r="RUC9" s="215"/>
      <c r="RUD9" s="215"/>
      <c r="RUE9" s="215"/>
      <c r="RUF9" s="215"/>
      <c r="RUG9" s="215"/>
      <c r="RUH9" s="215"/>
      <c r="RUI9" s="215"/>
      <c r="RUJ9" s="215"/>
      <c r="RUK9" s="215"/>
      <c r="RUL9" s="215"/>
      <c r="RUM9" s="215"/>
      <c r="RUN9" s="215"/>
      <c r="RUO9" s="215"/>
      <c r="RUP9" s="215"/>
      <c r="RUQ9" s="215"/>
      <c r="RUR9" s="215"/>
      <c r="RUS9" s="215"/>
      <c r="RUT9" s="215"/>
      <c r="RUU9" s="215"/>
      <c r="RUV9" s="215"/>
      <c r="RUW9" s="215"/>
      <c r="RUX9" s="215"/>
      <c r="RUY9" s="215"/>
      <c r="RUZ9" s="215"/>
      <c r="RVA9" s="215"/>
      <c r="RVB9" s="215"/>
      <c r="RVC9" s="215"/>
      <c r="RVD9" s="215"/>
      <c r="RVE9" s="215"/>
      <c r="RVF9" s="215"/>
      <c r="RVG9" s="215"/>
      <c r="RVH9" s="215"/>
      <c r="RVI9" s="215"/>
      <c r="RVJ9" s="215"/>
      <c r="RVK9" s="215"/>
      <c r="RVL9" s="215"/>
      <c r="RVM9" s="215"/>
      <c r="RVN9" s="215"/>
      <c r="RVO9" s="215"/>
      <c r="RVP9" s="215"/>
      <c r="RVQ9" s="215"/>
      <c r="RVR9" s="215"/>
      <c r="RVS9" s="215"/>
      <c r="RVT9" s="215"/>
      <c r="RVU9" s="215"/>
      <c r="RVV9" s="215"/>
      <c r="RVW9" s="215"/>
      <c r="RVX9" s="215"/>
      <c r="RVY9" s="215"/>
      <c r="RVZ9" s="215"/>
      <c r="RWA9" s="215"/>
      <c r="RWB9" s="215"/>
      <c r="RWC9" s="215"/>
      <c r="RWD9" s="215"/>
      <c r="RWE9" s="215"/>
      <c r="RWF9" s="215"/>
      <c r="RWG9" s="215"/>
      <c r="RWH9" s="215"/>
      <c r="RWI9" s="215"/>
      <c r="RWJ9" s="215"/>
      <c r="RWK9" s="215"/>
      <c r="RWL9" s="215"/>
      <c r="RWM9" s="215"/>
      <c r="RWN9" s="215"/>
      <c r="RWO9" s="215"/>
      <c r="RWP9" s="215"/>
      <c r="RWQ9" s="215"/>
      <c r="RWR9" s="215"/>
      <c r="RWS9" s="215"/>
      <c r="RWT9" s="215"/>
      <c r="RWU9" s="215"/>
      <c r="RWV9" s="215"/>
      <c r="RWW9" s="215"/>
      <c r="RWX9" s="215"/>
      <c r="RWY9" s="215"/>
      <c r="RWZ9" s="215"/>
      <c r="RXA9" s="215"/>
      <c r="RXB9" s="215"/>
      <c r="RXC9" s="215"/>
      <c r="RXD9" s="215"/>
      <c r="RXE9" s="215"/>
      <c r="RXF9" s="215"/>
      <c r="RXG9" s="215"/>
      <c r="RXH9" s="215"/>
      <c r="RXI9" s="215"/>
      <c r="RXJ9" s="215"/>
      <c r="RXK9" s="215"/>
      <c r="RXL9" s="215"/>
      <c r="RXM9" s="215"/>
      <c r="RXN9" s="215"/>
      <c r="RXO9" s="215"/>
      <c r="RXP9" s="215"/>
      <c r="RXQ9" s="215"/>
      <c r="RXR9" s="215"/>
      <c r="RXS9" s="215"/>
      <c r="RXT9" s="215"/>
      <c r="RXU9" s="215"/>
      <c r="RXV9" s="215"/>
      <c r="RXW9" s="215"/>
      <c r="RXX9" s="215"/>
      <c r="RXY9" s="215"/>
      <c r="RXZ9" s="215"/>
      <c r="RYA9" s="215"/>
      <c r="RYB9" s="215"/>
      <c r="RYC9" s="215"/>
      <c r="RYD9" s="215"/>
      <c r="RYE9" s="215"/>
      <c r="RYF9" s="215"/>
      <c r="RYG9" s="215"/>
      <c r="RYH9" s="215"/>
      <c r="RYI9" s="215"/>
      <c r="RYJ9" s="215"/>
      <c r="RYK9" s="215"/>
      <c r="RYL9" s="215"/>
      <c r="RYM9" s="215"/>
      <c r="RYN9" s="215"/>
      <c r="RYO9" s="215"/>
      <c r="RYP9" s="215"/>
      <c r="RYQ9" s="215"/>
      <c r="RYR9" s="215"/>
      <c r="RYS9" s="215"/>
      <c r="RYT9" s="215"/>
      <c r="RYU9" s="215"/>
      <c r="RYV9" s="215"/>
      <c r="RYW9" s="215"/>
      <c r="RYX9" s="215"/>
      <c r="RYY9" s="215"/>
      <c r="RYZ9" s="215"/>
      <c r="RZA9" s="215"/>
      <c r="RZB9" s="215"/>
      <c r="RZC9" s="215"/>
      <c r="RZD9" s="215"/>
      <c r="RZE9" s="215"/>
      <c r="RZF9" s="215"/>
      <c r="RZG9" s="215"/>
      <c r="RZH9" s="215"/>
      <c r="RZI9" s="215"/>
      <c r="RZJ9" s="215"/>
      <c r="RZK9" s="215"/>
      <c r="RZL9" s="215"/>
      <c r="RZM9" s="215"/>
      <c r="RZN9" s="215"/>
      <c r="RZO9" s="215"/>
      <c r="RZP9" s="215"/>
      <c r="RZQ9" s="215"/>
      <c r="RZR9" s="215"/>
      <c r="RZS9" s="215"/>
      <c r="RZT9" s="215"/>
      <c r="RZU9" s="215"/>
      <c r="RZV9" s="215"/>
      <c r="RZW9" s="215"/>
      <c r="RZX9" s="215"/>
      <c r="RZY9" s="215"/>
      <c r="RZZ9" s="215"/>
      <c r="SAA9" s="215"/>
      <c r="SAB9" s="215"/>
      <c r="SAC9" s="215"/>
      <c r="SAD9" s="215"/>
      <c r="SAE9" s="215"/>
      <c r="SAF9" s="215"/>
      <c r="SAG9" s="215"/>
      <c r="SAH9" s="215"/>
      <c r="SAI9" s="215"/>
      <c r="SAJ9" s="215"/>
      <c r="SAK9" s="215"/>
      <c r="SAL9" s="215"/>
      <c r="SAM9" s="215"/>
      <c r="SAN9" s="215"/>
      <c r="SAO9" s="215"/>
      <c r="SAP9" s="215"/>
      <c r="SAQ9" s="215"/>
      <c r="SAR9" s="215"/>
      <c r="SAS9" s="215"/>
      <c r="SAT9" s="215"/>
      <c r="SAU9" s="215"/>
      <c r="SAV9" s="215"/>
      <c r="SAW9" s="215"/>
      <c r="SAX9" s="215"/>
      <c r="SAY9" s="215"/>
      <c r="SAZ9" s="215"/>
      <c r="SBA9" s="215"/>
      <c r="SBB9" s="215"/>
      <c r="SBC9" s="215"/>
      <c r="SBD9" s="215"/>
      <c r="SBE9" s="215"/>
      <c r="SBF9" s="215"/>
      <c r="SBG9" s="215"/>
      <c r="SBH9" s="215"/>
      <c r="SBI9" s="215"/>
      <c r="SBJ9" s="215"/>
      <c r="SBK9" s="215"/>
      <c r="SBL9" s="215"/>
      <c r="SBM9" s="215"/>
      <c r="SBN9" s="215"/>
      <c r="SBO9" s="215"/>
      <c r="SBP9" s="215"/>
      <c r="SBQ9" s="215"/>
      <c r="SBR9" s="215"/>
      <c r="SBS9" s="215"/>
      <c r="SBT9" s="215"/>
      <c r="SBU9" s="215"/>
      <c r="SBV9" s="215"/>
      <c r="SBW9" s="215"/>
      <c r="SBX9" s="215"/>
      <c r="SBY9" s="215"/>
      <c r="SBZ9" s="215"/>
      <c r="SCA9" s="215"/>
      <c r="SCB9" s="215"/>
      <c r="SCC9" s="215"/>
      <c r="SCD9" s="215"/>
      <c r="SCE9" s="215"/>
      <c r="SCF9" s="215"/>
      <c r="SCG9" s="215"/>
      <c r="SCH9" s="215"/>
      <c r="SCI9" s="215"/>
      <c r="SCJ9" s="215"/>
      <c r="SCK9" s="215"/>
      <c r="SCL9" s="215"/>
      <c r="SCM9" s="215"/>
      <c r="SCN9" s="215"/>
      <c r="SCO9" s="215"/>
      <c r="SCP9" s="215"/>
      <c r="SCQ9" s="215"/>
      <c r="SCR9" s="215"/>
      <c r="SCS9" s="215"/>
      <c r="SCT9" s="215"/>
      <c r="SCU9" s="215"/>
      <c r="SCV9" s="215"/>
      <c r="SCW9" s="215"/>
      <c r="SCX9" s="215"/>
      <c r="SCY9" s="215"/>
      <c r="SCZ9" s="215"/>
      <c r="SDA9" s="215"/>
      <c r="SDB9" s="215"/>
      <c r="SDC9" s="215"/>
      <c r="SDD9" s="215"/>
      <c r="SDE9" s="215"/>
      <c r="SDF9" s="215"/>
      <c r="SDG9" s="215"/>
      <c r="SDH9" s="215"/>
      <c r="SDI9" s="215"/>
      <c r="SDJ9" s="215"/>
      <c r="SDK9" s="215"/>
      <c r="SDL9" s="215"/>
      <c r="SDM9" s="215"/>
      <c r="SDN9" s="215"/>
      <c r="SDO9" s="215"/>
      <c r="SDP9" s="215"/>
      <c r="SDQ9" s="215"/>
      <c r="SDR9" s="215"/>
      <c r="SDS9" s="215"/>
      <c r="SDT9" s="215"/>
      <c r="SDU9" s="215"/>
      <c r="SDV9" s="215"/>
      <c r="SDW9" s="215"/>
      <c r="SDX9" s="215"/>
      <c r="SDY9" s="215"/>
      <c r="SDZ9" s="215"/>
      <c r="SEA9" s="215"/>
      <c r="SEB9" s="215"/>
      <c r="SEC9" s="215"/>
      <c r="SED9" s="215"/>
      <c r="SEE9" s="215"/>
      <c r="SEF9" s="215"/>
      <c r="SEG9" s="215"/>
      <c r="SEH9" s="215"/>
      <c r="SEI9" s="215"/>
      <c r="SEJ9" s="215"/>
      <c r="SEK9" s="215"/>
      <c r="SEL9" s="215"/>
      <c r="SEM9" s="215"/>
      <c r="SEN9" s="215"/>
      <c r="SEO9" s="215"/>
      <c r="SEP9" s="215"/>
      <c r="SEQ9" s="215"/>
      <c r="SER9" s="215"/>
      <c r="SES9" s="215"/>
      <c r="SET9" s="215"/>
      <c r="SEU9" s="215"/>
      <c r="SEV9" s="215"/>
      <c r="SEW9" s="215"/>
      <c r="SEX9" s="215"/>
      <c r="SEY9" s="215"/>
      <c r="SEZ9" s="215"/>
      <c r="SFA9" s="215"/>
      <c r="SFB9" s="215"/>
      <c r="SFC9" s="215"/>
      <c r="SFD9" s="215"/>
      <c r="SFE9" s="215"/>
      <c r="SFF9" s="215"/>
      <c r="SFG9" s="215"/>
      <c r="SFH9" s="215"/>
      <c r="SFI9" s="215"/>
      <c r="SFJ9" s="215"/>
      <c r="SFK9" s="215"/>
      <c r="SFL9" s="215"/>
      <c r="SFM9" s="215"/>
      <c r="SFN9" s="215"/>
      <c r="SFO9" s="215"/>
      <c r="SFP9" s="215"/>
      <c r="SFQ9" s="215"/>
      <c r="SFR9" s="215"/>
      <c r="SFS9" s="215"/>
      <c r="SFT9" s="215"/>
      <c r="SFU9" s="215"/>
      <c r="SFV9" s="215"/>
      <c r="SFW9" s="215"/>
      <c r="SFX9" s="215"/>
      <c r="SFY9" s="215"/>
      <c r="SFZ9" s="215"/>
      <c r="SGA9" s="215"/>
      <c r="SGB9" s="215"/>
      <c r="SGC9" s="215"/>
      <c r="SGD9" s="215"/>
      <c r="SGE9" s="215"/>
      <c r="SGF9" s="215"/>
      <c r="SGG9" s="215"/>
      <c r="SGH9" s="215"/>
      <c r="SGI9" s="215"/>
      <c r="SGJ9" s="215"/>
      <c r="SGK9" s="215"/>
      <c r="SGL9" s="215"/>
      <c r="SGM9" s="215"/>
      <c r="SGN9" s="215"/>
      <c r="SGO9" s="215"/>
      <c r="SGP9" s="215"/>
      <c r="SGQ9" s="215"/>
      <c r="SGR9" s="215"/>
      <c r="SGS9" s="215"/>
      <c r="SGT9" s="215"/>
      <c r="SGU9" s="215"/>
      <c r="SGV9" s="215"/>
      <c r="SGW9" s="215"/>
      <c r="SGX9" s="215"/>
      <c r="SGY9" s="215"/>
      <c r="SGZ9" s="215"/>
      <c r="SHA9" s="215"/>
      <c r="SHB9" s="215"/>
      <c r="SHC9" s="215"/>
      <c r="SHD9" s="215"/>
      <c r="SHE9" s="215"/>
      <c r="SHF9" s="215"/>
      <c r="SHG9" s="215"/>
      <c r="SHH9" s="215"/>
      <c r="SHI9" s="215"/>
      <c r="SHJ9" s="215"/>
      <c r="SHK9" s="215"/>
      <c r="SHL9" s="215"/>
      <c r="SHM9" s="215"/>
      <c r="SHN9" s="215"/>
      <c r="SHO9" s="215"/>
      <c r="SHP9" s="215"/>
      <c r="SHQ9" s="215"/>
      <c r="SHR9" s="215"/>
      <c r="SHS9" s="215"/>
      <c r="SHT9" s="215"/>
      <c r="SHU9" s="215"/>
      <c r="SHV9" s="215"/>
      <c r="SHW9" s="215"/>
      <c r="SHX9" s="215"/>
      <c r="SHY9" s="215"/>
      <c r="SHZ9" s="215"/>
      <c r="SIA9" s="215"/>
      <c r="SIB9" s="215"/>
      <c r="SIC9" s="215"/>
      <c r="SID9" s="215"/>
      <c r="SIE9" s="215"/>
      <c r="SIF9" s="215"/>
      <c r="SIG9" s="215"/>
      <c r="SIH9" s="215"/>
      <c r="SII9" s="215"/>
      <c r="SIJ9" s="215"/>
      <c r="SIK9" s="215"/>
      <c r="SIL9" s="215"/>
      <c r="SIM9" s="215"/>
      <c r="SIN9" s="215"/>
      <c r="SIO9" s="215"/>
      <c r="SIP9" s="215"/>
      <c r="SIQ9" s="215"/>
      <c r="SIR9" s="215"/>
      <c r="SIS9" s="215"/>
      <c r="SIT9" s="215"/>
      <c r="SIU9" s="215"/>
      <c r="SIV9" s="215"/>
      <c r="SIW9" s="215"/>
      <c r="SIX9" s="215"/>
      <c r="SIY9" s="215"/>
      <c r="SIZ9" s="215"/>
      <c r="SJA9" s="215"/>
      <c r="SJB9" s="215"/>
      <c r="SJC9" s="215"/>
      <c r="SJD9" s="215"/>
      <c r="SJE9" s="215"/>
      <c r="SJF9" s="215"/>
      <c r="SJG9" s="215"/>
      <c r="SJH9" s="215"/>
      <c r="SJI9" s="215"/>
      <c r="SJJ9" s="215"/>
      <c r="SJK9" s="215"/>
      <c r="SJL9" s="215"/>
      <c r="SJM9" s="215"/>
      <c r="SJN9" s="215"/>
      <c r="SJO9" s="215"/>
      <c r="SJP9" s="215"/>
      <c r="SJQ9" s="215"/>
      <c r="SJR9" s="215"/>
      <c r="SJS9" s="215"/>
      <c r="SJT9" s="215"/>
      <c r="SJU9" s="215"/>
      <c r="SJV9" s="215"/>
      <c r="SJW9" s="215"/>
      <c r="SJX9" s="215"/>
      <c r="SJY9" s="215"/>
      <c r="SJZ9" s="215"/>
      <c r="SKA9" s="215"/>
      <c r="SKB9" s="215"/>
      <c r="SKC9" s="215"/>
      <c r="SKD9" s="215"/>
      <c r="SKE9" s="215"/>
      <c r="SKF9" s="215"/>
      <c r="SKG9" s="215"/>
      <c r="SKH9" s="215"/>
      <c r="SKI9" s="215"/>
      <c r="SKJ9" s="215"/>
      <c r="SKK9" s="215"/>
      <c r="SKL9" s="215"/>
      <c r="SKM9" s="215"/>
      <c r="SKN9" s="215"/>
      <c r="SKO9" s="215"/>
      <c r="SKP9" s="215"/>
      <c r="SKQ9" s="215"/>
      <c r="SKR9" s="215"/>
      <c r="SKS9" s="215"/>
      <c r="SKT9" s="215"/>
      <c r="SKU9" s="215"/>
      <c r="SKV9" s="215"/>
      <c r="SKW9" s="215"/>
      <c r="SKX9" s="215"/>
      <c r="SKY9" s="215"/>
      <c r="SKZ9" s="215"/>
      <c r="SLA9" s="215"/>
      <c r="SLB9" s="215"/>
      <c r="SLC9" s="215"/>
      <c r="SLD9" s="215"/>
      <c r="SLE9" s="215"/>
      <c r="SLF9" s="215"/>
      <c r="SLG9" s="215"/>
      <c r="SLH9" s="215"/>
      <c r="SLI9" s="215"/>
      <c r="SLJ9" s="215"/>
      <c r="SLK9" s="215"/>
      <c r="SLL9" s="215"/>
      <c r="SLM9" s="215"/>
      <c r="SLN9" s="215"/>
      <c r="SLO9" s="215"/>
      <c r="SLP9" s="215"/>
      <c r="SLQ9" s="215"/>
      <c r="SLR9" s="215"/>
      <c r="SLS9" s="215"/>
      <c r="SLT9" s="215"/>
      <c r="SLU9" s="215"/>
      <c r="SLV9" s="215"/>
      <c r="SLW9" s="215"/>
      <c r="SLX9" s="215"/>
      <c r="SLY9" s="215"/>
      <c r="SLZ9" s="215"/>
      <c r="SMA9" s="215"/>
      <c r="SMB9" s="215"/>
      <c r="SMC9" s="215"/>
      <c r="SMD9" s="215"/>
      <c r="SME9" s="215"/>
      <c r="SMF9" s="215"/>
      <c r="SMG9" s="215"/>
      <c r="SMH9" s="215"/>
      <c r="SMI9" s="215"/>
      <c r="SMJ9" s="215"/>
      <c r="SMK9" s="215"/>
      <c r="SML9" s="215"/>
      <c r="SMM9" s="215"/>
      <c r="SMN9" s="215"/>
      <c r="SMO9" s="215"/>
      <c r="SMP9" s="215"/>
      <c r="SMQ9" s="215"/>
      <c r="SMR9" s="215"/>
      <c r="SMS9" s="215"/>
      <c r="SMT9" s="215"/>
      <c r="SMU9" s="215"/>
      <c r="SMV9" s="215"/>
      <c r="SMW9" s="215"/>
      <c r="SMX9" s="215"/>
      <c r="SMY9" s="215"/>
      <c r="SMZ9" s="215"/>
      <c r="SNA9" s="215"/>
      <c r="SNB9" s="215"/>
      <c r="SNC9" s="215"/>
      <c r="SND9" s="215"/>
      <c r="SNE9" s="215"/>
      <c r="SNF9" s="215"/>
      <c r="SNG9" s="215"/>
      <c r="SNH9" s="215"/>
      <c r="SNI9" s="215"/>
      <c r="SNJ9" s="215"/>
      <c r="SNK9" s="215"/>
      <c r="SNL9" s="215"/>
      <c r="SNM9" s="215"/>
      <c r="SNN9" s="215"/>
      <c r="SNO9" s="215"/>
      <c r="SNP9" s="215"/>
      <c r="SNQ9" s="215"/>
      <c r="SNR9" s="215"/>
      <c r="SNS9" s="215"/>
      <c r="SNT9" s="215"/>
      <c r="SNU9" s="215"/>
      <c r="SNV9" s="215"/>
      <c r="SNW9" s="215"/>
      <c r="SNX9" s="215"/>
      <c r="SNY9" s="215"/>
      <c r="SNZ9" s="215"/>
      <c r="SOA9" s="215"/>
      <c r="SOB9" s="215"/>
      <c r="SOC9" s="215"/>
      <c r="SOD9" s="215"/>
      <c r="SOE9" s="215"/>
      <c r="SOF9" s="215"/>
      <c r="SOG9" s="215"/>
      <c r="SOH9" s="215"/>
      <c r="SOI9" s="215"/>
      <c r="SOJ9" s="215"/>
      <c r="SOK9" s="215"/>
      <c r="SOL9" s="215"/>
      <c r="SOM9" s="215"/>
      <c r="SON9" s="215"/>
      <c r="SOO9" s="215"/>
      <c r="SOP9" s="215"/>
      <c r="SOQ9" s="215"/>
      <c r="SOR9" s="215"/>
      <c r="SOS9" s="215"/>
      <c r="SOT9" s="215"/>
      <c r="SOU9" s="215"/>
      <c r="SOV9" s="215"/>
      <c r="SOW9" s="215"/>
      <c r="SOX9" s="215"/>
      <c r="SOY9" s="215"/>
      <c r="SOZ9" s="215"/>
      <c r="SPA9" s="215"/>
      <c r="SPB9" s="215"/>
      <c r="SPC9" s="215"/>
      <c r="SPD9" s="215"/>
      <c r="SPE9" s="215"/>
      <c r="SPF9" s="215"/>
      <c r="SPG9" s="215"/>
      <c r="SPH9" s="215"/>
      <c r="SPI9" s="215"/>
      <c r="SPJ9" s="215"/>
      <c r="SPK9" s="215"/>
      <c r="SPL9" s="215"/>
      <c r="SPM9" s="215"/>
      <c r="SPN9" s="215"/>
      <c r="SPO9" s="215"/>
      <c r="SPP9" s="215"/>
      <c r="SPQ9" s="215"/>
      <c r="SPR9" s="215"/>
      <c r="SPS9" s="215"/>
      <c r="SPT9" s="215"/>
      <c r="SPU9" s="215"/>
      <c r="SPV9" s="215"/>
      <c r="SPW9" s="215"/>
      <c r="SPX9" s="215"/>
      <c r="SPY9" s="215"/>
      <c r="SPZ9" s="215"/>
      <c r="SQA9" s="215"/>
      <c r="SQB9" s="215"/>
      <c r="SQC9" s="215"/>
      <c r="SQD9" s="215"/>
      <c r="SQE9" s="215"/>
      <c r="SQF9" s="215"/>
      <c r="SQG9" s="215"/>
      <c r="SQH9" s="215"/>
      <c r="SQI9" s="215"/>
      <c r="SQJ9" s="215"/>
      <c r="SQK9" s="215"/>
      <c r="SQL9" s="215"/>
      <c r="SQM9" s="215"/>
      <c r="SQN9" s="215"/>
      <c r="SQO9" s="215"/>
      <c r="SQP9" s="215"/>
      <c r="SQQ9" s="215"/>
      <c r="SQR9" s="215"/>
      <c r="SQS9" s="215"/>
      <c r="SQT9" s="215"/>
      <c r="SQU9" s="215"/>
      <c r="SQV9" s="215"/>
      <c r="SQW9" s="215"/>
      <c r="SQX9" s="215"/>
      <c r="SQY9" s="215"/>
      <c r="SQZ9" s="215"/>
      <c r="SRA9" s="215"/>
      <c r="SRB9" s="215"/>
      <c r="SRC9" s="215"/>
      <c r="SRD9" s="215"/>
      <c r="SRE9" s="215"/>
      <c r="SRF9" s="215"/>
      <c r="SRG9" s="215"/>
      <c r="SRH9" s="215"/>
      <c r="SRI9" s="215"/>
      <c r="SRJ9" s="215"/>
      <c r="SRK9" s="215"/>
      <c r="SRL9" s="215"/>
      <c r="SRM9" s="215"/>
      <c r="SRN9" s="215"/>
      <c r="SRO9" s="215"/>
      <c r="SRP9" s="215"/>
      <c r="SRQ9" s="215"/>
      <c r="SRR9" s="215"/>
      <c r="SRS9" s="215"/>
      <c r="SRT9" s="215"/>
      <c r="SRU9" s="215"/>
      <c r="SRV9" s="215"/>
      <c r="SRW9" s="215"/>
      <c r="SRX9" s="215"/>
      <c r="SRY9" s="215"/>
      <c r="SRZ9" s="215"/>
      <c r="SSA9" s="215"/>
      <c r="SSB9" s="215"/>
      <c r="SSC9" s="215"/>
      <c r="SSD9" s="215"/>
      <c r="SSE9" s="215"/>
      <c r="SSF9" s="215"/>
      <c r="SSG9" s="215"/>
      <c r="SSH9" s="215"/>
      <c r="SSI9" s="215"/>
      <c r="SSJ9" s="215"/>
      <c r="SSK9" s="215"/>
      <c r="SSL9" s="215"/>
      <c r="SSM9" s="215"/>
      <c r="SSN9" s="215"/>
      <c r="SSO9" s="215"/>
      <c r="SSP9" s="215"/>
      <c r="SSQ9" s="215"/>
      <c r="SSR9" s="215"/>
      <c r="SSS9" s="215"/>
      <c r="SST9" s="215"/>
      <c r="SSU9" s="215"/>
      <c r="SSV9" s="215"/>
      <c r="SSW9" s="215"/>
      <c r="SSX9" s="215"/>
      <c r="SSY9" s="215"/>
      <c r="SSZ9" s="215"/>
      <c r="STA9" s="215"/>
      <c r="STB9" s="215"/>
      <c r="STC9" s="215"/>
      <c r="STD9" s="215"/>
      <c r="STE9" s="215"/>
      <c r="STF9" s="215"/>
      <c r="STG9" s="215"/>
      <c r="STH9" s="215"/>
      <c r="STI9" s="215"/>
      <c r="STJ9" s="215"/>
      <c r="STK9" s="215"/>
      <c r="STL9" s="215"/>
      <c r="STM9" s="215"/>
      <c r="STN9" s="215"/>
      <c r="STO9" s="215"/>
      <c r="STP9" s="215"/>
      <c r="STQ9" s="215"/>
      <c r="STR9" s="215"/>
      <c r="STS9" s="215"/>
      <c r="STT9" s="215"/>
      <c r="STU9" s="215"/>
      <c r="STV9" s="215"/>
      <c r="STW9" s="215"/>
      <c r="STX9" s="215"/>
      <c r="STY9" s="215"/>
      <c r="STZ9" s="215"/>
      <c r="SUA9" s="215"/>
      <c r="SUB9" s="215"/>
      <c r="SUC9" s="215"/>
      <c r="SUD9" s="215"/>
      <c r="SUE9" s="215"/>
      <c r="SUF9" s="215"/>
      <c r="SUG9" s="215"/>
      <c r="SUH9" s="215"/>
      <c r="SUI9" s="215"/>
      <c r="SUJ9" s="215"/>
      <c r="SUK9" s="215"/>
      <c r="SUL9" s="215"/>
      <c r="SUM9" s="215"/>
      <c r="SUN9" s="215"/>
      <c r="SUO9" s="215"/>
      <c r="SUP9" s="215"/>
      <c r="SUQ9" s="215"/>
      <c r="SUR9" s="215"/>
      <c r="SUS9" s="215"/>
      <c r="SUT9" s="215"/>
      <c r="SUU9" s="215"/>
      <c r="SUV9" s="215"/>
      <c r="SUW9" s="215"/>
      <c r="SUX9" s="215"/>
      <c r="SUY9" s="215"/>
      <c r="SUZ9" s="215"/>
      <c r="SVA9" s="215"/>
      <c r="SVB9" s="215"/>
      <c r="SVC9" s="215"/>
      <c r="SVD9" s="215"/>
      <c r="SVE9" s="215"/>
      <c r="SVF9" s="215"/>
      <c r="SVG9" s="215"/>
      <c r="SVH9" s="215"/>
      <c r="SVI9" s="215"/>
      <c r="SVJ9" s="215"/>
      <c r="SVK9" s="215"/>
      <c r="SVL9" s="215"/>
      <c r="SVM9" s="215"/>
      <c r="SVN9" s="215"/>
      <c r="SVO9" s="215"/>
      <c r="SVP9" s="215"/>
      <c r="SVQ9" s="215"/>
      <c r="SVR9" s="215"/>
      <c r="SVS9" s="215"/>
      <c r="SVT9" s="215"/>
      <c r="SVU9" s="215"/>
      <c r="SVV9" s="215"/>
      <c r="SVW9" s="215"/>
      <c r="SVX9" s="215"/>
      <c r="SVY9" s="215"/>
      <c r="SVZ9" s="215"/>
      <c r="SWA9" s="215"/>
      <c r="SWB9" s="215"/>
      <c r="SWC9" s="215"/>
      <c r="SWD9" s="215"/>
      <c r="SWE9" s="215"/>
      <c r="SWF9" s="215"/>
      <c r="SWG9" s="215"/>
      <c r="SWH9" s="215"/>
      <c r="SWI9" s="215"/>
      <c r="SWJ9" s="215"/>
      <c r="SWK9" s="215"/>
      <c r="SWL9" s="215"/>
      <c r="SWM9" s="215"/>
      <c r="SWN9" s="215"/>
      <c r="SWO9" s="215"/>
      <c r="SWP9" s="215"/>
      <c r="SWQ9" s="215"/>
      <c r="SWR9" s="215"/>
      <c r="SWS9" s="215"/>
      <c r="SWT9" s="215"/>
      <c r="SWU9" s="215"/>
      <c r="SWV9" s="215"/>
      <c r="SWW9" s="215"/>
      <c r="SWX9" s="215"/>
      <c r="SWY9" s="215"/>
      <c r="SWZ9" s="215"/>
      <c r="SXA9" s="215"/>
      <c r="SXB9" s="215"/>
      <c r="SXC9" s="215"/>
      <c r="SXD9" s="215"/>
      <c r="SXE9" s="215"/>
      <c r="SXF9" s="215"/>
      <c r="SXG9" s="215"/>
      <c r="SXH9" s="215"/>
      <c r="SXI9" s="215"/>
      <c r="SXJ9" s="215"/>
      <c r="SXK9" s="215"/>
      <c r="SXL9" s="215"/>
      <c r="SXM9" s="215"/>
      <c r="SXN9" s="215"/>
      <c r="SXO9" s="215"/>
      <c r="SXP9" s="215"/>
      <c r="SXQ9" s="215"/>
      <c r="SXR9" s="215"/>
      <c r="SXS9" s="215"/>
      <c r="SXT9" s="215"/>
      <c r="SXU9" s="215"/>
      <c r="SXV9" s="215"/>
      <c r="SXW9" s="215"/>
      <c r="SXX9" s="215"/>
      <c r="SXY9" s="215"/>
      <c r="SXZ9" s="215"/>
      <c r="SYA9" s="215"/>
      <c r="SYB9" s="215"/>
      <c r="SYC9" s="215"/>
      <c r="SYD9" s="215"/>
      <c r="SYE9" s="215"/>
      <c r="SYF9" s="215"/>
      <c r="SYG9" s="215"/>
      <c r="SYH9" s="215"/>
      <c r="SYI9" s="215"/>
      <c r="SYJ9" s="215"/>
      <c r="SYK9" s="215"/>
      <c r="SYL9" s="215"/>
      <c r="SYM9" s="215"/>
      <c r="SYN9" s="215"/>
      <c r="SYO9" s="215"/>
      <c r="SYP9" s="215"/>
      <c r="SYQ9" s="215"/>
      <c r="SYR9" s="215"/>
      <c r="SYS9" s="215"/>
      <c r="SYT9" s="215"/>
      <c r="SYU9" s="215"/>
      <c r="SYV9" s="215"/>
      <c r="SYW9" s="215"/>
      <c r="SYX9" s="215"/>
      <c r="SYY9" s="215"/>
      <c r="SYZ9" s="215"/>
      <c r="SZA9" s="215"/>
      <c r="SZB9" s="215"/>
      <c r="SZC9" s="215"/>
      <c r="SZD9" s="215"/>
      <c r="SZE9" s="215"/>
      <c r="SZF9" s="215"/>
      <c r="SZG9" s="215"/>
      <c r="SZH9" s="215"/>
      <c r="SZI9" s="215"/>
      <c r="SZJ9" s="215"/>
      <c r="SZK9" s="215"/>
      <c r="SZL9" s="215"/>
      <c r="SZM9" s="215"/>
      <c r="SZN9" s="215"/>
      <c r="SZO9" s="215"/>
      <c r="SZP9" s="215"/>
      <c r="SZQ9" s="215"/>
      <c r="SZR9" s="215"/>
      <c r="SZS9" s="215"/>
      <c r="SZT9" s="215"/>
      <c r="SZU9" s="215"/>
      <c r="SZV9" s="215"/>
      <c r="SZW9" s="215"/>
      <c r="SZX9" s="215"/>
      <c r="SZY9" s="215"/>
      <c r="SZZ9" s="215"/>
      <c r="TAA9" s="215"/>
      <c r="TAB9" s="215"/>
      <c r="TAC9" s="215"/>
      <c r="TAD9" s="215"/>
      <c r="TAE9" s="215"/>
      <c r="TAF9" s="215"/>
      <c r="TAG9" s="215"/>
      <c r="TAH9" s="215"/>
      <c r="TAI9" s="215"/>
      <c r="TAJ9" s="215"/>
      <c r="TAK9" s="215"/>
      <c r="TAL9" s="215"/>
      <c r="TAM9" s="215"/>
      <c r="TAN9" s="215"/>
      <c r="TAO9" s="215"/>
      <c r="TAP9" s="215"/>
      <c r="TAQ9" s="215"/>
      <c r="TAR9" s="215"/>
      <c r="TAS9" s="215"/>
      <c r="TAT9" s="215"/>
      <c r="TAU9" s="215"/>
      <c r="TAV9" s="215"/>
      <c r="TAW9" s="215"/>
      <c r="TAX9" s="215"/>
      <c r="TAY9" s="215"/>
      <c r="TAZ9" s="215"/>
      <c r="TBA9" s="215"/>
      <c r="TBB9" s="215"/>
      <c r="TBC9" s="215"/>
      <c r="TBD9" s="215"/>
      <c r="TBE9" s="215"/>
      <c r="TBF9" s="215"/>
      <c r="TBG9" s="215"/>
      <c r="TBH9" s="215"/>
      <c r="TBI9" s="215"/>
      <c r="TBJ9" s="215"/>
      <c r="TBK9" s="215"/>
      <c r="TBL9" s="215"/>
      <c r="TBM9" s="215"/>
      <c r="TBN9" s="215"/>
      <c r="TBO9" s="215"/>
      <c r="TBP9" s="215"/>
      <c r="TBQ9" s="215"/>
      <c r="TBR9" s="215"/>
      <c r="TBS9" s="215"/>
      <c r="TBT9" s="215"/>
      <c r="TBU9" s="215"/>
      <c r="TBV9" s="215"/>
      <c r="TBW9" s="215"/>
      <c r="TBX9" s="215"/>
      <c r="TBY9" s="215"/>
      <c r="TBZ9" s="215"/>
      <c r="TCA9" s="215"/>
      <c r="TCB9" s="215"/>
      <c r="TCC9" s="215"/>
      <c r="TCD9" s="215"/>
      <c r="TCE9" s="215"/>
      <c r="TCF9" s="215"/>
      <c r="TCG9" s="215"/>
      <c r="TCH9" s="215"/>
      <c r="TCI9" s="215"/>
      <c r="TCJ9" s="215"/>
      <c r="TCK9" s="215"/>
      <c r="TCL9" s="215"/>
      <c r="TCM9" s="215"/>
      <c r="TCN9" s="215"/>
      <c r="TCO9" s="215"/>
      <c r="TCP9" s="215"/>
      <c r="TCQ9" s="215"/>
      <c r="TCR9" s="215"/>
      <c r="TCS9" s="215"/>
      <c r="TCT9" s="215"/>
      <c r="TCU9" s="215"/>
      <c r="TCV9" s="215"/>
      <c r="TCW9" s="215"/>
      <c r="TCX9" s="215"/>
      <c r="TCY9" s="215"/>
      <c r="TCZ9" s="215"/>
      <c r="TDA9" s="215"/>
      <c r="TDB9" s="215"/>
      <c r="TDC9" s="215"/>
      <c r="TDD9" s="215"/>
      <c r="TDE9" s="215"/>
      <c r="TDF9" s="215"/>
      <c r="TDG9" s="215"/>
      <c r="TDH9" s="215"/>
      <c r="TDI9" s="215"/>
      <c r="TDJ9" s="215"/>
      <c r="TDK9" s="215"/>
      <c r="TDL9" s="215"/>
      <c r="TDM9" s="215"/>
      <c r="TDN9" s="215"/>
      <c r="TDO9" s="215"/>
      <c r="TDP9" s="215"/>
      <c r="TDQ9" s="215"/>
      <c r="TDR9" s="215"/>
      <c r="TDS9" s="215"/>
      <c r="TDT9" s="215"/>
      <c r="TDU9" s="215"/>
      <c r="TDV9" s="215"/>
      <c r="TDW9" s="215"/>
      <c r="TDX9" s="215"/>
      <c r="TDY9" s="215"/>
      <c r="TDZ9" s="215"/>
      <c r="TEA9" s="215"/>
      <c r="TEB9" s="215"/>
      <c r="TEC9" s="215"/>
      <c r="TED9" s="215"/>
      <c r="TEE9" s="215"/>
      <c r="TEF9" s="215"/>
      <c r="TEG9" s="215"/>
      <c r="TEH9" s="215"/>
      <c r="TEI9" s="215"/>
      <c r="TEJ9" s="215"/>
      <c r="TEK9" s="215"/>
      <c r="TEL9" s="215"/>
      <c r="TEM9" s="215"/>
      <c r="TEN9" s="215"/>
      <c r="TEO9" s="215"/>
      <c r="TEP9" s="215"/>
      <c r="TEQ9" s="215"/>
      <c r="TER9" s="215"/>
      <c r="TES9" s="215"/>
      <c r="TET9" s="215"/>
      <c r="TEU9" s="215"/>
      <c r="TEV9" s="215"/>
      <c r="TEW9" s="215"/>
      <c r="TEX9" s="215"/>
      <c r="TEY9" s="215"/>
      <c r="TEZ9" s="215"/>
      <c r="TFA9" s="215"/>
      <c r="TFB9" s="215"/>
      <c r="TFC9" s="215"/>
      <c r="TFD9" s="215"/>
      <c r="TFE9" s="215"/>
      <c r="TFF9" s="215"/>
      <c r="TFG9" s="215"/>
      <c r="TFH9" s="215"/>
      <c r="TFI9" s="215"/>
      <c r="TFJ9" s="215"/>
      <c r="TFK9" s="215"/>
      <c r="TFL9" s="215"/>
      <c r="TFM9" s="215"/>
      <c r="TFN9" s="215"/>
      <c r="TFO9" s="215"/>
      <c r="TFP9" s="215"/>
      <c r="TFQ9" s="215"/>
      <c r="TFR9" s="215"/>
      <c r="TFS9" s="215"/>
      <c r="TFT9" s="215"/>
      <c r="TFU9" s="215"/>
      <c r="TFV9" s="215"/>
      <c r="TFW9" s="215"/>
      <c r="TFX9" s="215"/>
      <c r="TFY9" s="215"/>
      <c r="TFZ9" s="215"/>
      <c r="TGA9" s="215"/>
      <c r="TGB9" s="215"/>
      <c r="TGC9" s="215"/>
      <c r="TGD9" s="215"/>
      <c r="TGE9" s="215"/>
      <c r="TGF9" s="215"/>
      <c r="TGG9" s="215"/>
      <c r="TGH9" s="215"/>
      <c r="TGI9" s="215"/>
      <c r="TGJ9" s="215"/>
      <c r="TGK9" s="215"/>
      <c r="TGL9" s="215"/>
      <c r="TGM9" s="215"/>
      <c r="TGN9" s="215"/>
      <c r="TGO9" s="215"/>
      <c r="TGP9" s="215"/>
      <c r="TGQ9" s="215"/>
      <c r="TGR9" s="215"/>
      <c r="TGS9" s="215"/>
      <c r="TGT9" s="215"/>
      <c r="TGU9" s="215"/>
      <c r="TGV9" s="215"/>
      <c r="TGW9" s="215"/>
      <c r="TGX9" s="215"/>
      <c r="TGY9" s="215"/>
      <c r="TGZ9" s="215"/>
      <c r="THA9" s="215"/>
      <c r="THB9" s="215"/>
      <c r="THC9" s="215"/>
      <c r="THD9" s="215"/>
      <c r="THE9" s="215"/>
      <c r="THF9" s="215"/>
      <c r="THG9" s="215"/>
      <c r="THH9" s="215"/>
      <c r="THI9" s="215"/>
      <c r="THJ9" s="215"/>
      <c r="THK9" s="215"/>
      <c r="THL9" s="215"/>
      <c r="THM9" s="215"/>
      <c r="THN9" s="215"/>
      <c r="THO9" s="215"/>
      <c r="THP9" s="215"/>
      <c r="THQ9" s="215"/>
      <c r="THR9" s="215"/>
      <c r="THS9" s="215"/>
      <c r="THT9" s="215"/>
      <c r="THU9" s="215"/>
      <c r="THV9" s="215"/>
      <c r="THW9" s="215"/>
      <c r="THX9" s="215"/>
      <c r="THY9" s="215"/>
      <c r="THZ9" s="215"/>
      <c r="TIA9" s="215"/>
      <c r="TIB9" s="215"/>
      <c r="TIC9" s="215"/>
      <c r="TID9" s="215"/>
      <c r="TIE9" s="215"/>
      <c r="TIF9" s="215"/>
      <c r="TIG9" s="215"/>
      <c r="TIH9" s="215"/>
      <c r="TII9" s="215"/>
      <c r="TIJ9" s="215"/>
      <c r="TIK9" s="215"/>
      <c r="TIL9" s="215"/>
      <c r="TIM9" s="215"/>
      <c r="TIN9" s="215"/>
      <c r="TIO9" s="215"/>
      <c r="TIP9" s="215"/>
      <c r="TIQ9" s="215"/>
      <c r="TIR9" s="215"/>
      <c r="TIS9" s="215"/>
      <c r="TIT9" s="215"/>
      <c r="TIU9" s="215"/>
      <c r="TIV9" s="215"/>
      <c r="TIW9" s="215"/>
      <c r="TIX9" s="215"/>
      <c r="TIY9" s="215"/>
      <c r="TIZ9" s="215"/>
      <c r="TJA9" s="215"/>
      <c r="TJB9" s="215"/>
      <c r="TJC9" s="215"/>
      <c r="TJD9" s="215"/>
      <c r="TJE9" s="215"/>
      <c r="TJF9" s="215"/>
      <c r="TJG9" s="215"/>
      <c r="TJH9" s="215"/>
      <c r="TJI9" s="215"/>
      <c r="TJJ9" s="215"/>
      <c r="TJK9" s="215"/>
      <c r="TJL9" s="215"/>
      <c r="TJM9" s="215"/>
      <c r="TJN9" s="215"/>
      <c r="TJO9" s="215"/>
      <c r="TJP9" s="215"/>
      <c r="TJQ9" s="215"/>
      <c r="TJR9" s="215"/>
      <c r="TJS9" s="215"/>
      <c r="TJT9" s="215"/>
      <c r="TJU9" s="215"/>
      <c r="TJV9" s="215"/>
      <c r="TJW9" s="215"/>
      <c r="TJX9" s="215"/>
      <c r="TJY9" s="215"/>
      <c r="TJZ9" s="215"/>
      <c r="TKA9" s="215"/>
      <c r="TKB9" s="215"/>
      <c r="TKC9" s="215"/>
      <c r="TKD9" s="215"/>
      <c r="TKE9" s="215"/>
      <c r="TKF9" s="215"/>
      <c r="TKG9" s="215"/>
      <c r="TKH9" s="215"/>
      <c r="TKI9" s="215"/>
      <c r="TKJ9" s="215"/>
      <c r="TKK9" s="215"/>
      <c r="TKL9" s="215"/>
      <c r="TKM9" s="215"/>
      <c r="TKN9" s="215"/>
      <c r="TKO9" s="215"/>
      <c r="TKP9" s="215"/>
      <c r="TKQ9" s="215"/>
      <c r="TKR9" s="215"/>
      <c r="TKS9" s="215"/>
      <c r="TKT9" s="215"/>
      <c r="TKU9" s="215"/>
      <c r="TKV9" s="215"/>
      <c r="TKW9" s="215"/>
      <c r="TKX9" s="215"/>
      <c r="TKY9" s="215"/>
      <c r="TKZ9" s="215"/>
      <c r="TLA9" s="215"/>
      <c r="TLB9" s="215"/>
      <c r="TLC9" s="215"/>
      <c r="TLD9" s="215"/>
      <c r="TLE9" s="215"/>
      <c r="TLF9" s="215"/>
      <c r="TLG9" s="215"/>
      <c r="TLH9" s="215"/>
      <c r="TLI9" s="215"/>
      <c r="TLJ9" s="215"/>
      <c r="TLK9" s="215"/>
      <c r="TLL9" s="215"/>
      <c r="TLM9" s="215"/>
      <c r="TLN9" s="215"/>
      <c r="TLO9" s="215"/>
      <c r="TLP9" s="215"/>
      <c r="TLQ9" s="215"/>
      <c r="TLR9" s="215"/>
      <c r="TLS9" s="215"/>
      <c r="TLT9" s="215"/>
      <c r="TLU9" s="215"/>
      <c r="TLV9" s="215"/>
      <c r="TLW9" s="215"/>
      <c r="TLX9" s="215"/>
      <c r="TLY9" s="215"/>
      <c r="TLZ9" s="215"/>
      <c r="TMA9" s="215"/>
      <c r="TMB9" s="215"/>
      <c r="TMC9" s="215"/>
      <c r="TMD9" s="215"/>
      <c r="TME9" s="215"/>
      <c r="TMF9" s="215"/>
      <c r="TMG9" s="215"/>
      <c r="TMH9" s="215"/>
      <c r="TMI9" s="215"/>
      <c r="TMJ9" s="215"/>
      <c r="TMK9" s="215"/>
      <c r="TML9" s="215"/>
      <c r="TMM9" s="215"/>
      <c r="TMN9" s="215"/>
      <c r="TMO9" s="215"/>
      <c r="TMP9" s="215"/>
      <c r="TMQ9" s="215"/>
      <c r="TMR9" s="215"/>
      <c r="TMS9" s="215"/>
      <c r="TMT9" s="215"/>
      <c r="TMU9" s="215"/>
      <c r="TMV9" s="215"/>
      <c r="TMW9" s="215"/>
      <c r="TMX9" s="215"/>
      <c r="TMY9" s="215"/>
      <c r="TMZ9" s="215"/>
      <c r="TNA9" s="215"/>
      <c r="TNB9" s="215"/>
      <c r="TNC9" s="215"/>
      <c r="TND9" s="215"/>
      <c r="TNE9" s="215"/>
      <c r="TNF9" s="215"/>
      <c r="TNG9" s="215"/>
      <c r="TNH9" s="215"/>
      <c r="TNI9" s="215"/>
      <c r="TNJ9" s="215"/>
      <c r="TNK9" s="215"/>
      <c r="TNL9" s="215"/>
      <c r="TNM9" s="215"/>
      <c r="TNN9" s="215"/>
      <c r="TNO9" s="215"/>
      <c r="TNP9" s="215"/>
      <c r="TNQ9" s="215"/>
      <c r="TNR9" s="215"/>
      <c r="TNS9" s="215"/>
      <c r="TNT9" s="215"/>
      <c r="TNU9" s="215"/>
      <c r="TNV9" s="215"/>
      <c r="TNW9" s="215"/>
      <c r="TNX9" s="215"/>
      <c r="TNY9" s="215"/>
      <c r="TNZ9" s="215"/>
      <c r="TOA9" s="215"/>
      <c r="TOB9" s="215"/>
      <c r="TOC9" s="215"/>
      <c r="TOD9" s="215"/>
      <c r="TOE9" s="215"/>
      <c r="TOF9" s="215"/>
      <c r="TOG9" s="215"/>
      <c r="TOH9" s="215"/>
      <c r="TOI9" s="215"/>
      <c r="TOJ9" s="215"/>
      <c r="TOK9" s="215"/>
      <c r="TOL9" s="215"/>
      <c r="TOM9" s="215"/>
      <c r="TON9" s="215"/>
      <c r="TOO9" s="215"/>
      <c r="TOP9" s="215"/>
      <c r="TOQ9" s="215"/>
      <c r="TOR9" s="215"/>
      <c r="TOS9" s="215"/>
      <c r="TOT9" s="215"/>
      <c r="TOU9" s="215"/>
      <c r="TOV9" s="215"/>
      <c r="TOW9" s="215"/>
      <c r="TOX9" s="215"/>
      <c r="TOY9" s="215"/>
      <c r="TOZ9" s="215"/>
      <c r="TPA9" s="215"/>
      <c r="TPB9" s="215"/>
      <c r="TPC9" s="215"/>
      <c r="TPD9" s="215"/>
      <c r="TPE9" s="215"/>
      <c r="TPF9" s="215"/>
      <c r="TPG9" s="215"/>
      <c r="TPH9" s="215"/>
      <c r="TPI9" s="215"/>
      <c r="TPJ9" s="215"/>
      <c r="TPK9" s="215"/>
      <c r="TPL9" s="215"/>
      <c r="TPM9" s="215"/>
      <c r="TPN9" s="215"/>
      <c r="TPO9" s="215"/>
      <c r="TPP9" s="215"/>
      <c r="TPQ9" s="215"/>
      <c r="TPR9" s="215"/>
      <c r="TPS9" s="215"/>
      <c r="TPT9" s="215"/>
      <c r="TPU9" s="215"/>
      <c r="TPV9" s="215"/>
      <c r="TPW9" s="215"/>
      <c r="TPX9" s="215"/>
      <c r="TPY9" s="215"/>
      <c r="TPZ9" s="215"/>
      <c r="TQA9" s="215"/>
      <c r="TQB9" s="215"/>
      <c r="TQC9" s="215"/>
      <c r="TQD9" s="215"/>
      <c r="TQE9" s="215"/>
      <c r="TQF9" s="215"/>
      <c r="TQG9" s="215"/>
      <c r="TQH9" s="215"/>
      <c r="TQI9" s="215"/>
      <c r="TQJ9" s="215"/>
      <c r="TQK9" s="215"/>
      <c r="TQL9" s="215"/>
      <c r="TQM9" s="215"/>
      <c r="TQN9" s="215"/>
      <c r="TQO9" s="215"/>
      <c r="TQP9" s="215"/>
      <c r="TQQ9" s="215"/>
      <c r="TQR9" s="215"/>
      <c r="TQS9" s="215"/>
      <c r="TQT9" s="215"/>
      <c r="TQU9" s="215"/>
      <c r="TQV9" s="215"/>
      <c r="TQW9" s="215"/>
      <c r="TQX9" s="215"/>
      <c r="TQY9" s="215"/>
      <c r="TQZ9" s="215"/>
      <c r="TRA9" s="215"/>
      <c r="TRB9" s="215"/>
      <c r="TRC9" s="215"/>
      <c r="TRD9" s="215"/>
      <c r="TRE9" s="215"/>
      <c r="TRF9" s="215"/>
      <c r="TRG9" s="215"/>
      <c r="TRH9" s="215"/>
      <c r="TRI9" s="215"/>
      <c r="TRJ9" s="215"/>
      <c r="TRK9" s="215"/>
      <c r="TRL9" s="215"/>
      <c r="TRM9" s="215"/>
      <c r="TRN9" s="215"/>
      <c r="TRO9" s="215"/>
      <c r="TRP9" s="215"/>
      <c r="TRQ9" s="215"/>
      <c r="TRR9" s="215"/>
      <c r="TRS9" s="215"/>
      <c r="TRT9" s="215"/>
      <c r="TRU9" s="215"/>
      <c r="TRV9" s="215"/>
      <c r="TRW9" s="215"/>
      <c r="TRX9" s="215"/>
      <c r="TRY9" s="215"/>
      <c r="TRZ9" s="215"/>
      <c r="TSA9" s="215"/>
      <c r="TSB9" s="215"/>
      <c r="TSC9" s="215"/>
      <c r="TSD9" s="215"/>
      <c r="TSE9" s="215"/>
      <c r="TSF9" s="215"/>
      <c r="TSG9" s="215"/>
      <c r="TSH9" s="215"/>
      <c r="TSI9" s="215"/>
      <c r="TSJ9" s="215"/>
      <c r="TSK9" s="215"/>
      <c r="TSL9" s="215"/>
      <c r="TSM9" s="215"/>
      <c r="TSN9" s="215"/>
      <c r="TSO9" s="215"/>
      <c r="TSP9" s="215"/>
      <c r="TSQ9" s="215"/>
      <c r="TSR9" s="215"/>
      <c r="TSS9" s="215"/>
      <c r="TST9" s="215"/>
      <c r="TSU9" s="215"/>
      <c r="TSV9" s="215"/>
      <c r="TSW9" s="215"/>
      <c r="TSX9" s="215"/>
      <c r="TSY9" s="215"/>
      <c r="TSZ9" s="215"/>
      <c r="TTA9" s="215"/>
      <c r="TTB9" s="215"/>
      <c r="TTC9" s="215"/>
      <c r="TTD9" s="215"/>
      <c r="TTE9" s="215"/>
      <c r="TTF9" s="215"/>
      <c r="TTG9" s="215"/>
      <c r="TTH9" s="215"/>
      <c r="TTI9" s="215"/>
      <c r="TTJ9" s="215"/>
      <c r="TTK9" s="215"/>
      <c r="TTL9" s="215"/>
      <c r="TTM9" s="215"/>
      <c r="TTN9" s="215"/>
      <c r="TTO9" s="215"/>
      <c r="TTP9" s="215"/>
      <c r="TTQ9" s="215"/>
      <c r="TTR9" s="215"/>
      <c r="TTS9" s="215"/>
      <c r="TTT9" s="215"/>
      <c r="TTU9" s="215"/>
      <c r="TTV9" s="215"/>
      <c r="TTW9" s="215"/>
      <c r="TTX9" s="215"/>
      <c r="TTY9" s="215"/>
      <c r="TTZ9" s="215"/>
      <c r="TUA9" s="215"/>
      <c r="TUB9" s="215"/>
      <c r="TUC9" s="215"/>
      <c r="TUD9" s="215"/>
      <c r="TUE9" s="215"/>
      <c r="TUF9" s="215"/>
      <c r="TUG9" s="215"/>
      <c r="TUH9" s="215"/>
      <c r="TUI9" s="215"/>
      <c r="TUJ9" s="215"/>
      <c r="TUK9" s="215"/>
      <c r="TUL9" s="215"/>
      <c r="TUM9" s="215"/>
      <c r="TUN9" s="215"/>
      <c r="TUO9" s="215"/>
      <c r="TUP9" s="215"/>
      <c r="TUQ9" s="215"/>
      <c r="TUR9" s="215"/>
      <c r="TUS9" s="215"/>
      <c r="TUT9" s="215"/>
      <c r="TUU9" s="215"/>
      <c r="TUV9" s="215"/>
      <c r="TUW9" s="215"/>
      <c r="TUX9" s="215"/>
      <c r="TUY9" s="215"/>
      <c r="TUZ9" s="215"/>
      <c r="TVA9" s="215"/>
      <c r="TVB9" s="215"/>
      <c r="TVC9" s="215"/>
      <c r="TVD9" s="215"/>
      <c r="TVE9" s="215"/>
      <c r="TVF9" s="215"/>
      <c r="TVG9" s="215"/>
      <c r="TVH9" s="215"/>
      <c r="TVI9" s="215"/>
      <c r="TVJ9" s="215"/>
      <c r="TVK9" s="215"/>
      <c r="TVL9" s="215"/>
      <c r="TVM9" s="215"/>
      <c r="TVN9" s="215"/>
      <c r="TVO9" s="215"/>
      <c r="TVP9" s="215"/>
      <c r="TVQ9" s="215"/>
      <c r="TVR9" s="215"/>
      <c r="TVS9" s="215"/>
      <c r="TVT9" s="215"/>
      <c r="TVU9" s="215"/>
      <c r="TVV9" s="215"/>
      <c r="TVW9" s="215"/>
      <c r="TVX9" s="215"/>
      <c r="TVY9" s="215"/>
      <c r="TVZ9" s="215"/>
      <c r="TWA9" s="215"/>
      <c r="TWB9" s="215"/>
      <c r="TWC9" s="215"/>
      <c r="TWD9" s="215"/>
      <c r="TWE9" s="215"/>
      <c r="TWF9" s="215"/>
      <c r="TWG9" s="215"/>
      <c r="TWH9" s="215"/>
      <c r="TWI9" s="215"/>
      <c r="TWJ9" s="215"/>
      <c r="TWK9" s="215"/>
      <c r="TWL9" s="215"/>
      <c r="TWM9" s="215"/>
      <c r="TWN9" s="215"/>
      <c r="TWO9" s="215"/>
      <c r="TWP9" s="215"/>
      <c r="TWQ9" s="215"/>
      <c r="TWR9" s="215"/>
      <c r="TWS9" s="215"/>
      <c r="TWT9" s="215"/>
      <c r="TWU9" s="215"/>
      <c r="TWV9" s="215"/>
      <c r="TWW9" s="215"/>
      <c r="TWX9" s="215"/>
      <c r="TWY9" s="215"/>
      <c r="TWZ9" s="215"/>
      <c r="TXA9" s="215"/>
      <c r="TXB9" s="215"/>
      <c r="TXC9" s="215"/>
      <c r="TXD9" s="215"/>
      <c r="TXE9" s="215"/>
      <c r="TXF9" s="215"/>
      <c r="TXG9" s="215"/>
      <c r="TXH9" s="215"/>
      <c r="TXI9" s="215"/>
      <c r="TXJ9" s="215"/>
      <c r="TXK9" s="215"/>
      <c r="TXL9" s="215"/>
      <c r="TXM9" s="215"/>
      <c r="TXN9" s="215"/>
      <c r="TXO9" s="215"/>
      <c r="TXP9" s="215"/>
      <c r="TXQ9" s="215"/>
      <c r="TXR9" s="215"/>
      <c r="TXS9" s="215"/>
      <c r="TXT9" s="215"/>
      <c r="TXU9" s="215"/>
      <c r="TXV9" s="215"/>
      <c r="TXW9" s="215"/>
      <c r="TXX9" s="215"/>
      <c r="TXY9" s="215"/>
      <c r="TXZ9" s="215"/>
      <c r="TYA9" s="215"/>
      <c r="TYB9" s="215"/>
      <c r="TYC9" s="215"/>
      <c r="TYD9" s="215"/>
      <c r="TYE9" s="215"/>
      <c r="TYF9" s="215"/>
      <c r="TYG9" s="215"/>
      <c r="TYH9" s="215"/>
      <c r="TYI9" s="215"/>
      <c r="TYJ9" s="215"/>
      <c r="TYK9" s="215"/>
      <c r="TYL9" s="215"/>
      <c r="TYM9" s="215"/>
      <c r="TYN9" s="215"/>
      <c r="TYO9" s="215"/>
      <c r="TYP9" s="215"/>
      <c r="TYQ9" s="215"/>
      <c r="TYR9" s="215"/>
      <c r="TYS9" s="215"/>
      <c r="TYT9" s="215"/>
      <c r="TYU9" s="215"/>
      <c r="TYV9" s="215"/>
      <c r="TYW9" s="215"/>
      <c r="TYX9" s="215"/>
      <c r="TYY9" s="215"/>
      <c r="TYZ9" s="215"/>
      <c r="TZA9" s="215"/>
      <c r="TZB9" s="215"/>
      <c r="TZC9" s="215"/>
      <c r="TZD9" s="215"/>
      <c r="TZE9" s="215"/>
      <c r="TZF9" s="215"/>
      <c r="TZG9" s="215"/>
      <c r="TZH9" s="215"/>
      <c r="TZI9" s="215"/>
      <c r="TZJ9" s="215"/>
      <c r="TZK9" s="215"/>
      <c r="TZL9" s="215"/>
      <c r="TZM9" s="215"/>
      <c r="TZN9" s="215"/>
      <c r="TZO9" s="215"/>
      <c r="TZP9" s="215"/>
      <c r="TZQ9" s="215"/>
      <c r="TZR9" s="215"/>
      <c r="TZS9" s="215"/>
      <c r="TZT9" s="215"/>
      <c r="TZU9" s="215"/>
      <c r="TZV9" s="215"/>
      <c r="TZW9" s="215"/>
      <c r="TZX9" s="215"/>
      <c r="TZY9" s="215"/>
      <c r="TZZ9" s="215"/>
      <c r="UAA9" s="215"/>
      <c r="UAB9" s="215"/>
      <c r="UAC9" s="215"/>
      <c r="UAD9" s="215"/>
      <c r="UAE9" s="215"/>
      <c r="UAF9" s="215"/>
      <c r="UAG9" s="215"/>
      <c r="UAH9" s="215"/>
      <c r="UAI9" s="215"/>
      <c r="UAJ9" s="215"/>
      <c r="UAK9" s="215"/>
      <c r="UAL9" s="215"/>
      <c r="UAM9" s="215"/>
      <c r="UAN9" s="215"/>
      <c r="UAO9" s="215"/>
      <c r="UAP9" s="215"/>
      <c r="UAQ9" s="215"/>
      <c r="UAR9" s="215"/>
      <c r="UAS9" s="215"/>
      <c r="UAT9" s="215"/>
      <c r="UAU9" s="215"/>
      <c r="UAV9" s="215"/>
      <c r="UAW9" s="215"/>
      <c r="UAX9" s="215"/>
      <c r="UAY9" s="215"/>
      <c r="UAZ9" s="215"/>
      <c r="UBA9" s="215"/>
      <c r="UBB9" s="215"/>
      <c r="UBC9" s="215"/>
      <c r="UBD9" s="215"/>
      <c r="UBE9" s="215"/>
      <c r="UBF9" s="215"/>
      <c r="UBG9" s="215"/>
      <c r="UBH9" s="215"/>
      <c r="UBI9" s="215"/>
      <c r="UBJ9" s="215"/>
      <c r="UBK9" s="215"/>
      <c r="UBL9" s="215"/>
      <c r="UBM9" s="215"/>
      <c r="UBN9" s="215"/>
      <c r="UBO9" s="215"/>
      <c r="UBP9" s="215"/>
      <c r="UBQ9" s="215"/>
      <c r="UBR9" s="215"/>
      <c r="UBS9" s="215"/>
      <c r="UBT9" s="215"/>
      <c r="UBU9" s="215"/>
      <c r="UBV9" s="215"/>
      <c r="UBW9" s="215"/>
      <c r="UBX9" s="215"/>
      <c r="UBY9" s="215"/>
      <c r="UBZ9" s="215"/>
      <c r="UCA9" s="215"/>
      <c r="UCB9" s="215"/>
      <c r="UCC9" s="215"/>
      <c r="UCD9" s="215"/>
      <c r="UCE9" s="215"/>
      <c r="UCF9" s="215"/>
      <c r="UCG9" s="215"/>
      <c r="UCH9" s="215"/>
      <c r="UCI9" s="215"/>
      <c r="UCJ9" s="215"/>
      <c r="UCK9" s="215"/>
      <c r="UCL9" s="215"/>
      <c r="UCM9" s="215"/>
      <c r="UCN9" s="215"/>
      <c r="UCO9" s="215"/>
      <c r="UCP9" s="215"/>
      <c r="UCQ9" s="215"/>
      <c r="UCR9" s="215"/>
      <c r="UCS9" s="215"/>
      <c r="UCT9" s="215"/>
      <c r="UCU9" s="215"/>
      <c r="UCV9" s="215"/>
      <c r="UCW9" s="215"/>
      <c r="UCX9" s="215"/>
      <c r="UCY9" s="215"/>
      <c r="UCZ9" s="215"/>
      <c r="UDA9" s="215"/>
      <c r="UDB9" s="215"/>
      <c r="UDC9" s="215"/>
      <c r="UDD9" s="215"/>
      <c r="UDE9" s="215"/>
      <c r="UDF9" s="215"/>
      <c r="UDG9" s="215"/>
      <c r="UDH9" s="215"/>
      <c r="UDI9" s="215"/>
      <c r="UDJ9" s="215"/>
      <c r="UDK9" s="215"/>
      <c r="UDL9" s="215"/>
      <c r="UDM9" s="215"/>
      <c r="UDN9" s="215"/>
      <c r="UDO9" s="215"/>
      <c r="UDP9" s="215"/>
      <c r="UDQ9" s="215"/>
      <c r="UDR9" s="215"/>
      <c r="UDS9" s="215"/>
      <c r="UDT9" s="215"/>
      <c r="UDU9" s="215"/>
      <c r="UDV9" s="215"/>
      <c r="UDW9" s="215"/>
      <c r="UDX9" s="215"/>
      <c r="UDY9" s="215"/>
      <c r="UDZ9" s="215"/>
      <c r="UEA9" s="215"/>
      <c r="UEB9" s="215"/>
      <c r="UEC9" s="215"/>
      <c r="UED9" s="215"/>
      <c r="UEE9" s="215"/>
      <c r="UEF9" s="215"/>
      <c r="UEG9" s="215"/>
      <c r="UEH9" s="215"/>
      <c r="UEI9" s="215"/>
      <c r="UEJ9" s="215"/>
      <c r="UEK9" s="215"/>
      <c r="UEL9" s="215"/>
      <c r="UEM9" s="215"/>
      <c r="UEN9" s="215"/>
      <c r="UEO9" s="215"/>
      <c r="UEP9" s="215"/>
      <c r="UEQ9" s="215"/>
      <c r="UER9" s="215"/>
      <c r="UES9" s="215"/>
      <c r="UET9" s="215"/>
      <c r="UEU9" s="215"/>
      <c r="UEV9" s="215"/>
      <c r="UEW9" s="215"/>
      <c r="UEX9" s="215"/>
      <c r="UEY9" s="215"/>
      <c r="UEZ9" s="215"/>
      <c r="UFA9" s="215"/>
      <c r="UFB9" s="215"/>
      <c r="UFC9" s="215"/>
      <c r="UFD9" s="215"/>
      <c r="UFE9" s="215"/>
      <c r="UFF9" s="215"/>
      <c r="UFG9" s="215"/>
      <c r="UFH9" s="215"/>
      <c r="UFI9" s="215"/>
      <c r="UFJ9" s="215"/>
      <c r="UFK9" s="215"/>
      <c r="UFL9" s="215"/>
      <c r="UFM9" s="215"/>
      <c r="UFN9" s="215"/>
      <c r="UFO9" s="215"/>
      <c r="UFP9" s="215"/>
      <c r="UFQ9" s="215"/>
      <c r="UFR9" s="215"/>
      <c r="UFS9" s="215"/>
      <c r="UFT9" s="215"/>
      <c r="UFU9" s="215"/>
      <c r="UFV9" s="215"/>
      <c r="UFW9" s="215"/>
      <c r="UFX9" s="215"/>
      <c r="UFY9" s="215"/>
      <c r="UFZ9" s="215"/>
      <c r="UGA9" s="215"/>
      <c r="UGB9" s="215"/>
      <c r="UGC9" s="215"/>
      <c r="UGD9" s="215"/>
      <c r="UGE9" s="215"/>
      <c r="UGF9" s="215"/>
      <c r="UGG9" s="215"/>
      <c r="UGH9" s="215"/>
      <c r="UGI9" s="215"/>
      <c r="UGJ9" s="215"/>
      <c r="UGK9" s="215"/>
      <c r="UGL9" s="215"/>
      <c r="UGM9" s="215"/>
      <c r="UGN9" s="215"/>
      <c r="UGO9" s="215"/>
      <c r="UGP9" s="215"/>
      <c r="UGQ9" s="215"/>
      <c r="UGR9" s="215"/>
      <c r="UGS9" s="215"/>
      <c r="UGT9" s="215"/>
      <c r="UGU9" s="215"/>
      <c r="UGV9" s="215"/>
      <c r="UGW9" s="215"/>
      <c r="UGX9" s="215"/>
      <c r="UGY9" s="215"/>
      <c r="UGZ9" s="215"/>
      <c r="UHA9" s="215"/>
      <c r="UHB9" s="215"/>
      <c r="UHC9" s="215"/>
      <c r="UHD9" s="215"/>
      <c r="UHE9" s="215"/>
      <c r="UHF9" s="215"/>
      <c r="UHG9" s="215"/>
      <c r="UHH9" s="215"/>
      <c r="UHI9" s="215"/>
      <c r="UHJ9" s="215"/>
      <c r="UHK9" s="215"/>
      <c r="UHL9" s="215"/>
      <c r="UHM9" s="215"/>
      <c r="UHN9" s="215"/>
      <c r="UHO9" s="215"/>
      <c r="UHP9" s="215"/>
      <c r="UHQ9" s="215"/>
      <c r="UHR9" s="215"/>
      <c r="UHS9" s="215"/>
      <c r="UHT9" s="215"/>
      <c r="UHU9" s="215"/>
      <c r="UHV9" s="215"/>
      <c r="UHW9" s="215"/>
      <c r="UHX9" s="215"/>
      <c r="UHY9" s="215"/>
      <c r="UHZ9" s="215"/>
      <c r="UIA9" s="215"/>
      <c r="UIB9" s="215"/>
      <c r="UIC9" s="215"/>
      <c r="UID9" s="215"/>
      <c r="UIE9" s="215"/>
      <c r="UIF9" s="215"/>
      <c r="UIG9" s="215"/>
      <c r="UIH9" s="215"/>
      <c r="UII9" s="215"/>
      <c r="UIJ9" s="215"/>
      <c r="UIK9" s="215"/>
      <c r="UIL9" s="215"/>
      <c r="UIM9" s="215"/>
      <c r="UIN9" s="215"/>
      <c r="UIO9" s="215"/>
      <c r="UIP9" s="215"/>
      <c r="UIQ9" s="215"/>
      <c r="UIR9" s="215"/>
      <c r="UIS9" s="215"/>
      <c r="UIT9" s="215"/>
      <c r="UIU9" s="215"/>
      <c r="UIV9" s="215"/>
      <c r="UIW9" s="215"/>
      <c r="UIX9" s="215"/>
      <c r="UIY9" s="215"/>
      <c r="UIZ9" s="215"/>
      <c r="UJA9" s="215"/>
      <c r="UJB9" s="215"/>
      <c r="UJC9" s="215"/>
      <c r="UJD9" s="215"/>
      <c r="UJE9" s="215"/>
      <c r="UJF9" s="215"/>
      <c r="UJG9" s="215"/>
      <c r="UJH9" s="215"/>
      <c r="UJI9" s="215"/>
      <c r="UJJ9" s="215"/>
      <c r="UJK9" s="215"/>
      <c r="UJL9" s="215"/>
      <c r="UJM9" s="215"/>
      <c r="UJN9" s="215"/>
      <c r="UJO9" s="215"/>
      <c r="UJP9" s="215"/>
      <c r="UJQ9" s="215"/>
      <c r="UJR9" s="215"/>
      <c r="UJS9" s="215"/>
      <c r="UJT9" s="215"/>
      <c r="UJU9" s="215"/>
      <c r="UJV9" s="215"/>
      <c r="UJW9" s="215"/>
      <c r="UJX9" s="215"/>
      <c r="UJY9" s="215"/>
      <c r="UJZ9" s="215"/>
      <c r="UKA9" s="215"/>
      <c r="UKB9" s="215"/>
      <c r="UKC9" s="215"/>
      <c r="UKD9" s="215"/>
      <c r="UKE9" s="215"/>
      <c r="UKF9" s="215"/>
      <c r="UKG9" s="215"/>
      <c r="UKH9" s="215"/>
      <c r="UKI9" s="215"/>
      <c r="UKJ9" s="215"/>
      <c r="UKK9" s="215"/>
      <c r="UKL9" s="215"/>
      <c r="UKM9" s="215"/>
      <c r="UKN9" s="215"/>
      <c r="UKO9" s="215"/>
      <c r="UKP9" s="215"/>
      <c r="UKQ9" s="215"/>
      <c r="UKR9" s="215"/>
      <c r="UKS9" s="215"/>
      <c r="UKT9" s="215"/>
      <c r="UKU9" s="215"/>
      <c r="UKV9" s="215"/>
      <c r="UKW9" s="215"/>
      <c r="UKX9" s="215"/>
      <c r="UKY9" s="215"/>
      <c r="UKZ9" s="215"/>
      <c r="ULA9" s="215"/>
      <c r="ULB9" s="215"/>
      <c r="ULC9" s="215"/>
      <c r="ULD9" s="215"/>
      <c r="ULE9" s="215"/>
      <c r="ULF9" s="215"/>
      <c r="ULG9" s="215"/>
      <c r="ULH9" s="215"/>
      <c r="ULI9" s="215"/>
      <c r="ULJ9" s="215"/>
      <c r="ULK9" s="215"/>
      <c r="ULL9" s="215"/>
      <c r="ULM9" s="215"/>
      <c r="ULN9" s="215"/>
      <c r="ULO9" s="215"/>
      <c r="ULP9" s="215"/>
      <c r="ULQ9" s="215"/>
      <c r="ULR9" s="215"/>
      <c r="ULS9" s="215"/>
      <c r="ULT9" s="215"/>
      <c r="ULU9" s="215"/>
      <c r="ULV9" s="215"/>
      <c r="ULW9" s="215"/>
      <c r="ULX9" s="215"/>
      <c r="ULY9" s="215"/>
      <c r="ULZ9" s="215"/>
      <c r="UMA9" s="215"/>
      <c r="UMB9" s="215"/>
      <c r="UMC9" s="215"/>
      <c r="UMD9" s="215"/>
      <c r="UME9" s="215"/>
      <c r="UMF9" s="215"/>
      <c r="UMG9" s="215"/>
      <c r="UMH9" s="215"/>
      <c r="UMI9" s="215"/>
      <c r="UMJ9" s="215"/>
      <c r="UMK9" s="215"/>
      <c r="UML9" s="215"/>
      <c r="UMM9" s="215"/>
      <c r="UMN9" s="215"/>
      <c r="UMO9" s="215"/>
      <c r="UMP9" s="215"/>
      <c r="UMQ9" s="215"/>
      <c r="UMR9" s="215"/>
      <c r="UMS9" s="215"/>
      <c r="UMT9" s="215"/>
      <c r="UMU9" s="215"/>
      <c r="UMV9" s="215"/>
      <c r="UMW9" s="215"/>
      <c r="UMX9" s="215"/>
      <c r="UMY9" s="215"/>
      <c r="UMZ9" s="215"/>
      <c r="UNA9" s="215"/>
      <c r="UNB9" s="215"/>
      <c r="UNC9" s="215"/>
      <c r="UND9" s="215"/>
      <c r="UNE9" s="215"/>
      <c r="UNF9" s="215"/>
      <c r="UNG9" s="215"/>
      <c r="UNH9" s="215"/>
      <c r="UNI9" s="215"/>
      <c r="UNJ9" s="215"/>
      <c r="UNK9" s="215"/>
      <c r="UNL9" s="215"/>
      <c r="UNM9" s="215"/>
      <c r="UNN9" s="215"/>
      <c r="UNO9" s="215"/>
      <c r="UNP9" s="215"/>
      <c r="UNQ9" s="215"/>
      <c r="UNR9" s="215"/>
      <c r="UNS9" s="215"/>
      <c r="UNT9" s="215"/>
      <c r="UNU9" s="215"/>
      <c r="UNV9" s="215"/>
      <c r="UNW9" s="215"/>
      <c r="UNX9" s="215"/>
      <c r="UNY9" s="215"/>
      <c r="UNZ9" s="215"/>
      <c r="UOA9" s="215"/>
      <c r="UOB9" s="215"/>
      <c r="UOC9" s="215"/>
      <c r="UOD9" s="215"/>
      <c r="UOE9" s="215"/>
      <c r="UOF9" s="215"/>
      <c r="UOG9" s="215"/>
      <c r="UOH9" s="215"/>
      <c r="UOI9" s="215"/>
      <c r="UOJ9" s="215"/>
      <c r="UOK9" s="215"/>
      <c r="UOL9" s="215"/>
      <c r="UOM9" s="215"/>
      <c r="UON9" s="215"/>
      <c r="UOO9" s="215"/>
      <c r="UOP9" s="215"/>
      <c r="UOQ9" s="215"/>
      <c r="UOR9" s="215"/>
      <c r="UOS9" s="215"/>
      <c r="UOT9" s="215"/>
      <c r="UOU9" s="215"/>
      <c r="UOV9" s="215"/>
      <c r="UOW9" s="215"/>
      <c r="UOX9" s="215"/>
      <c r="UOY9" s="215"/>
      <c r="UOZ9" s="215"/>
      <c r="UPA9" s="215"/>
      <c r="UPB9" s="215"/>
      <c r="UPC9" s="215"/>
      <c r="UPD9" s="215"/>
      <c r="UPE9" s="215"/>
      <c r="UPF9" s="215"/>
      <c r="UPG9" s="215"/>
      <c r="UPH9" s="215"/>
      <c r="UPI9" s="215"/>
      <c r="UPJ9" s="215"/>
      <c r="UPK9" s="215"/>
      <c r="UPL9" s="215"/>
      <c r="UPM9" s="215"/>
      <c r="UPN9" s="215"/>
      <c r="UPO9" s="215"/>
      <c r="UPP9" s="215"/>
      <c r="UPQ9" s="215"/>
      <c r="UPR9" s="215"/>
      <c r="UPS9" s="215"/>
      <c r="UPT9" s="215"/>
      <c r="UPU9" s="215"/>
      <c r="UPV9" s="215"/>
      <c r="UPW9" s="215"/>
      <c r="UPX9" s="215"/>
      <c r="UPY9" s="215"/>
      <c r="UPZ9" s="215"/>
      <c r="UQA9" s="215"/>
      <c r="UQB9" s="215"/>
      <c r="UQC9" s="215"/>
      <c r="UQD9" s="215"/>
      <c r="UQE9" s="215"/>
      <c r="UQF9" s="215"/>
      <c r="UQG9" s="215"/>
      <c r="UQH9" s="215"/>
      <c r="UQI9" s="215"/>
      <c r="UQJ9" s="215"/>
      <c r="UQK9" s="215"/>
      <c r="UQL9" s="215"/>
      <c r="UQM9" s="215"/>
      <c r="UQN9" s="215"/>
      <c r="UQO9" s="215"/>
      <c r="UQP9" s="215"/>
      <c r="UQQ9" s="215"/>
      <c r="UQR9" s="215"/>
      <c r="UQS9" s="215"/>
      <c r="UQT9" s="215"/>
      <c r="UQU9" s="215"/>
      <c r="UQV9" s="215"/>
      <c r="UQW9" s="215"/>
      <c r="UQX9" s="215"/>
      <c r="UQY9" s="215"/>
      <c r="UQZ9" s="215"/>
      <c r="URA9" s="215"/>
      <c r="URB9" s="215"/>
      <c r="URC9" s="215"/>
      <c r="URD9" s="215"/>
      <c r="URE9" s="215"/>
      <c r="URF9" s="215"/>
      <c r="URG9" s="215"/>
      <c r="URH9" s="215"/>
      <c r="URI9" s="215"/>
      <c r="URJ9" s="215"/>
      <c r="URK9" s="215"/>
      <c r="URL9" s="215"/>
      <c r="URM9" s="215"/>
      <c r="URN9" s="215"/>
      <c r="URO9" s="215"/>
      <c r="URP9" s="215"/>
      <c r="URQ9" s="215"/>
      <c r="URR9" s="215"/>
      <c r="URS9" s="215"/>
      <c r="URT9" s="215"/>
      <c r="URU9" s="215"/>
      <c r="URV9" s="215"/>
      <c r="URW9" s="215"/>
      <c r="URX9" s="215"/>
      <c r="URY9" s="215"/>
      <c r="URZ9" s="215"/>
      <c r="USA9" s="215"/>
      <c r="USB9" s="215"/>
      <c r="USC9" s="215"/>
      <c r="USD9" s="215"/>
      <c r="USE9" s="215"/>
      <c r="USF9" s="215"/>
      <c r="USG9" s="215"/>
      <c r="USH9" s="215"/>
      <c r="USI9" s="215"/>
      <c r="USJ9" s="215"/>
      <c r="USK9" s="215"/>
      <c r="USL9" s="215"/>
      <c r="USM9" s="215"/>
      <c r="USN9" s="215"/>
      <c r="USO9" s="215"/>
      <c r="USP9" s="215"/>
      <c r="USQ9" s="215"/>
      <c r="USR9" s="215"/>
      <c r="USS9" s="215"/>
      <c r="UST9" s="215"/>
      <c r="USU9" s="215"/>
      <c r="USV9" s="215"/>
      <c r="USW9" s="215"/>
      <c r="USX9" s="215"/>
      <c r="USY9" s="215"/>
      <c r="USZ9" s="215"/>
      <c r="UTA9" s="215"/>
      <c r="UTB9" s="215"/>
      <c r="UTC9" s="215"/>
      <c r="UTD9" s="215"/>
      <c r="UTE9" s="215"/>
      <c r="UTF9" s="215"/>
      <c r="UTG9" s="215"/>
      <c r="UTH9" s="215"/>
      <c r="UTI9" s="215"/>
      <c r="UTJ9" s="215"/>
      <c r="UTK9" s="215"/>
      <c r="UTL9" s="215"/>
      <c r="UTM9" s="215"/>
      <c r="UTN9" s="215"/>
      <c r="UTO9" s="215"/>
      <c r="UTP9" s="215"/>
      <c r="UTQ9" s="215"/>
      <c r="UTR9" s="215"/>
      <c r="UTS9" s="215"/>
      <c r="UTT9" s="215"/>
      <c r="UTU9" s="215"/>
      <c r="UTV9" s="215"/>
      <c r="UTW9" s="215"/>
      <c r="UTX9" s="215"/>
      <c r="UTY9" s="215"/>
      <c r="UTZ9" s="215"/>
      <c r="UUA9" s="215"/>
      <c r="UUB9" s="215"/>
      <c r="UUC9" s="215"/>
      <c r="UUD9" s="215"/>
      <c r="UUE9" s="215"/>
      <c r="UUF9" s="215"/>
      <c r="UUG9" s="215"/>
      <c r="UUH9" s="215"/>
      <c r="UUI9" s="215"/>
      <c r="UUJ9" s="215"/>
      <c r="UUK9" s="215"/>
      <c r="UUL9" s="215"/>
      <c r="UUM9" s="215"/>
      <c r="UUN9" s="215"/>
      <c r="UUO9" s="215"/>
      <c r="UUP9" s="215"/>
      <c r="UUQ9" s="215"/>
      <c r="UUR9" s="215"/>
      <c r="UUS9" s="215"/>
      <c r="UUT9" s="215"/>
      <c r="UUU9" s="215"/>
      <c r="UUV9" s="215"/>
      <c r="UUW9" s="215"/>
      <c r="UUX9" s="215"/>
      <c r="UUY9" s="215"/>
      <c r="UUZ9" s="215"/>
      <c r="UVA9" s="215"/>
      <c r="UVB9" s="215"/>
      <c r="UVC9" s="215"/>
      <c r="UVD9" s="215"/>
      <c r="UVE9" s="215"/>
      <c r="UVF9" s="215"/>
      <c r="UVG9" s="215"/>
      <c r="UVH9" s="215"/>
      <c r="UVI9" s="215"/>
      <c r="UVJ9" s="215"/>
      <c r="UVK9" s="215"/>
      <c r="UVL9" s="215"/>
      <c r="UVM9" s="215"/>
      <c r="UVN9" s="215"/>
      <c r="UVO9" s="215"/>
      <c r="UVP9" s="215"/>
      <c r="UVQ9" s="215"/>
      <c r="UVR9" s="215"/>
      <c r="UVS9" s="215"/>
      <c r="UVT9" s="215"/>
      <c r="UVU9" s="215"/>
      <c r="UVV9" s="215"/>
      <c r="UVW9" s="215"/>
      <c r="UVX9" s="215"/>
      <c r="UVY9" s="215"/>
      <c r="UVZ9" s="215"/>
      <c r="UWA9" s="215"/>
      <c r="UWB9" s="215"/>
      <c r="UWC9" s="215"/>
      <c r="UWD9" s="215"/>
      <c r="UWE9" s="215"/>
      <c r="UWF9" s="215"/>
      <c r="UWG9" s="215"/>
      <c r="UWH9" s="215"/>
      <c r="UWI9" s="215"/>
      <c r="UWJ9" s="215"/>
      <c r="UWK9" s="215"/>
      <c r="UWL9" s="215"/>
      <c r="UWM9" s="215"/>
      <c r="UWN9" s="215"/>
      <c r="UWO9" s="215"/>
      <c r="UWP9" s="215"/>
      <c r="UWQ9" s="215"/>
      <c r="UWR9" s="215"/>
      <c r="UWS9" s="215"/>
      <c r="UWT9" s="215"/>
      <c r="UWU9" s="215"/>
      <c r="UWV9" s="215"/>
      <c r="UWW9" s="215"/>
      <c r="UWX9" s="215"/>
      <c r="UWY9" s="215"/>
      <c r="UWZ9" s="215"/>
      <c r="UXA9" s="215"/>
      <c r="UXB9" s="215"/>
      <c r="UXC9" s="215"/>
      <c r="UXD9" s="215"/>
      <c r="UXE9" s="215"/>
      <c r="UXF9" s="215"/>
      <c r="UXG9" s="215"/>
      <c r="UXH9" s="215"/>
      <c r="UXI9" s="215"/>
      <c r="UXJ9" s="215"/>
      <c r="UXK9" s="215"/>
      <c r="UXL9" s="215"/>
      <c r="UXM9" s="215"/>
      <c r="UXN9" s="215"/>
      <c r="UXO9" s="215"/>
      <c r="UXP9" s="215"/>
      <c r="UXQ9" s="215"/>
      <c r="UXR9" s="215"/>
      <c r="UXS9" s="215"/>
      <c r="UXT9" s="215"/>
      <c r="UXU9" s="215"/>
      <c r="UXV9" s="215"/>
      <c r="UXW9" s="215"/>
      <c r="UXX9" s="215"/>
      <c r="UXY9" s="215"/>
      <c r="UXZ9" s="215"/>
      <c r="UYA9" s="215"/>
      <c r="UYB9" s="215"/>
      <c r="UYC9" s="215"/>
      <c r="UYD9" s="215"/>
      <c r="UYE9" s="215"/>
      <c r="UYF9" s="215"/>
      <c r="UYG9" s="215"/>
      <c r="UYH9" s="215"/>
      <c r="UYI9" s="215"/>
      <c r="UYJ9" s="215"/>
      <c r="UYK9" s="215"/>
      <c r="UYL9" s="215"/>
      <c r="UYM9" s="215"/>
      <c r="UYN9" s="215"/>
      <c r="UYO9" s="215"/>
      <c r="UYP9" s="215"/>
      <c r="UYQ9" s="215"/>
      <c r="UYR9" s="215"/>
      <c r="UYS9" s="215"/>
      <c r="UYT9" s="215"/>
      <c r="UYU9" s="215"/>
      <c r="UYV9" s="215"/>
      <c r="UYW9" s="215"/>
      <c r="UYX9" s="215"/>
      <c r="UYY9" s="215"/>
      <c r="UYZ9" s="215"/>
      <c r="UZA9" s="215"/>
      <c r="UZB9" s="215"/>
      <c r="UZC9" s="215"/>
      <c r="UZD9" s="215"/>
      <c r="UZE9" s="215"/>
      <c r="UZF9" s="215"/>
      <c r="UZG9" s="215"/>
      <c r="UZH9" s="215"/>
      <c r="UZI9" s="215"/>
      <c r="UZJ9" s="215"/>
      <c r="UZK9" s="215"/>
      <c r="UZL9" s="215"/>
      <c r="UZM9" s="215"/>
      <c r="UZN9" s="215"/>
      <c r="UZO9" s="215"/>
      <c r="UZP9" s="215"/>
      <c r="UZQ9" s="215"/>
      <c r="UZR9" s="215"/>
      <c r="UZS9" s="215"/>
      <c r="UZT9" s="215"/>
      <c r="UZU9" s="215"/>
      <c r="UZV9" s="215"/>
      <c r="UZW9" s="215"/>
      <c r="UZX9" s="215"/>
      <c r="UZY9" s="215"/>
      <c r="UZZ9" s="215"/>
      <c r="VAA9" s="215"/>
      <c r="VAB9" s="215"/>
      <c r="VAC9" s="215"/>
      <c r="VAD9" s="215"/>
      <c r="VAE9" s="215"/>
      <c r="VAF9" s="215"/>
      <c r="VAG9" s="215"/>
      <c r="VAH9" s="215"/>
      <c r="VAI9" s="215"/>
      <c r="VAJ9" s="215"/>
      <c r="VAK9" s="215"/>
      <c r="VAL9" s="215"/>
      <c r="VAM9" s="215"/>
      <c r="VAN9" s="215"/>
      <c r="VAO9" s="215"/>
      <c r="VAP9" s="215"/>
      <c r="VAQ9" s="215"/>
      <c r="VAR9" s="215"/>
      <c r="VAS9" s="215"/>
      <c r="VAT9" s="215"/>
      <c r="VAU9" s="215"/>
      <c r="VAV9" s="215"/>
      <c r="VAW9" s="215"/>
      <c r="VAX9" s="215"/>
      <c r="VAY9" s="215"/>
      <c r="VAZ9" s="215"/>
      <c r="VBA9" s="215"/>
      <c r="VBB9" s="215"/>
      <c r="VBC9" s="215"/>
      <c r="VBD9" s="215"/>
      <c r="VBE9" s="215"/>
      <c r="VBF9" s="215"/>
      <c r="VBG9" s="215"/>
      <c r="VBH9" s="215"/>
      <c r="VBI9" s="215"/>
      <c r="VBJ9" s="215"/>
      <c r="VBK9" s="215"/>
      <c r="VBL9" s="215"/>
      <c r="VBM9" s="215"/>
      <c r="VBN9" s="215"/>
      <c r="VBO9" s="215"/>
      <c r="VBP9" s="215"/>
      <c r="VBQ9" s="215"/>
      <c r="VBR9" s="215"/>
      <c r="VBS9" s="215"/>
      <c r="VBT9" s="215"/>
      <c r="VBU9" s="215"/>
      <c r="VBV9" s="215"/>
      <c r="VBW9" s="215"/>
      <c r="VBX9" s="215"/>
      <c r="VBY9" s="215"/>
      <c r="VBZ9" s="215"/>
      <c r="VCA9" s="215"/>
      <c r="VCB9" s="215"/>
      <c r="VCC9" s="215"/>
      <c r="VCD9" s="215"/>
      <c r="VCE9" s="215"/>
      <c r="VCF9" s="215"/>
      <c r="VCG9" s="215"/>
      <c r="VCH9" s="215"/>
      <c r="VCI9" s="215"/>
      <c r="VCJ9" s="215"/>
      <c r="VCK9" s="215"/>
      <c r="VCL9" s="215"/>
      <c r="VCM9" s="215"/>
      <c r="VCN9" s="215"/>
      <c r="VCO9" s="215"/>
      <c r="VCP9" s="215"/>
      <c r="VCQ9" s="215"/>
      <c r="VCR9" s="215"/>
      <c r="VCS9" s="215"/>
      <c r="VCT9" s="215"/>
      <c r="VCU9" s="215"/>
      <c r="VCV9" s="215"/>
      <c r="VCW9" s="215"/>
      <c r="VCX9" s="215"/>
      <c r="VCY9" s="215"/>
      <c r="VCZ9" s="215"/>
      <c r="VDA9" s="215"/>
      <c r="VDB9" s="215"/>
      <c r="VDC9" s="215"/>
      <c r="VDD9" s="215"/>
      <c r="VDE9" s="215"/>
      <c r="VDF9" s="215"/>
      <c r="VDG9" s="215"/>
      <c r="VDH9" s="215"/>
      <c r="VDI9" s="215"/>
      <c r="VDJ9" s="215"/>
      <c r="VDK9" s="215"/>
      <c r="VDL9" s="215"/>
      <c r="VDM9" s="215"/>
      <c r="VDN9" s="215"/>
      <c r="VDO9" s="215"/>
      <c r="VDP9" s="215"/>
      <c r="VDQ9" s="215"/>
      <c r="VDR9" s="215"/>
      <c r="VDS9" s="215"/>
      <c r="VDT9" s="215"/>
      <c r="VDU9" s="215"/>
      <c r="VDV9" s="215"/>
      <c r="VDW9" s="215"/>
      <c r="VDX9" s="215"/>
      <c r="VDY9" s="215"/>
      <c r="VDZ9" s="215"/>
      <c r="VEA9" s="215"/>
      <c r="VEB9" s="215"/>
      <c r="VEC9" s="215"/>
      <c r="VED9" s="215"/>
      <c r="VEE9" s="215"/>
      <c r="VEF9" s="215"/>
      <c r="VEG9" s="215"/>
      <c r="VEH9" s="215"/>
      <c r="VEI9" s="215"/>
      <c r="VEJ9" s="215"/>
      <c r="VEK9" s="215"/>
      <c r="VEL9" s="215"/>
      <c r="VEM9" s="215"/>
      <c r="VEN9" s="215"/>
      <c r="VEO9" s="215"/>
      <c r="VEP9" s="215"/>
      <c r="VEQ9" s="215"/>
      <c r="VER9" s="215"/>
      <c r="VES9" s="215"/>
      <c r="VET9" s="215"/>
      <c r="VEU9" s="215"/>
      <c r="VEV9" s="215"/>
      <c r="VEW9" s="215"/>
      <c r="VEX9" s="215"/>
      <c r="VEY9" s="215"/>
      <c r="VEZ9" s="215"/>
      <c r="VFA9" s="215"/>
      <c r="VFB9" s="215"/>
      <c r="VFC9" s="215"/>
      <c r="VFD9" s="215"/>
      <c r="VFE9" s="215"/>
      <c r="VFF9" s="215"/>
      <c r="VFG9" s="215"/>
      <c r="VFH9" s="215"/>
      <c r="VFI9" s="215"/>
      <c r="VFJ9" s="215"/>
      <c r="VFK9" s="215"/>
      <c r="VFL9" s="215"/>
      <c r="VFM9" s="215"/>
      <c r="VFN9" s="215"/>
      <c r="VFO9" s="215"/>
      <c r="VFP9" s="215"/>
      <c r="VFQ9" s="215"/>
      <c r="VFR9" s="215"/>
      <c r="VFS9" s="215"/>
      <c r="VFT9" s="215"/>
      <c r="VFU9" s="215"/>
      <c r="VFV9" s="215"/>
      <c r="VFW9" s="215"/>
      <c r="VFX9" s="215"/>
      <c r="VFY9" s="215"/>
      <c r="VFZ9" s="215"/>
      <c r="VGA9" s="215"/>
      <c r="VGB9" s="215"/>
      <c r="VGC9" s="215"/>
      <c r="VGD9" s="215"/>
      <c r="VGE9" s="215"/>
      <c r="VGF9" s="215"/>
      <c r="VGG9" s="215"/>
      <c r="VGH9" s="215"/>
      <c r="VGI9" s="215"/>
      <c r="VGJ9" s="215"/>
      <c r="VGK9" s="215"/>
      <c r="VGL9" s="215"/>
      <c r="VGM9" s="215"/>
      <c r="VGN9" s="215"/>
      <c r="VGO9" s="215"/>
      <c r="VGP9" s="215"/>
      <c r="VGQ9" s="215"/>
      <c r="VGR9" s="215"/>
      <c r="VGS9" s="215"/>
      <c r="VGT9" s="215"/>
      <c r="VGU9" s="215"/>
      <c r="VGV9" s="215"/>
      <c r="VGW9" s="215"/>
      <c r="VGX9" s="215"/>
      <c r="VGY9" s="215"/>
      <c r="VGZ9" s="215"/>
      <c r="VHA9" s="215"/>
      <c r="VHB9" s="215"/>
      <c r="VHC9" s="215"/>
      <c r="VHD9" s="215"/>
      <c r="VHE9" s="215"/>
      <c r="VHF9" s="215"/>
      <c r="VHG9" s="215"/>
      <c r="VHH9" s="215"/>
      <c r="VHI9" s="215"/>
      <c r="VHJ9" s="215"/>
      <c r="VHK9" s="215"/>
      <c r="VHL9" s="215"/>
      <c r="VHM9" s="215"/>
      <c r="VHN9" s="215"/>
      <c r="VHO9" s="215"/>
      <c r="VHP9" s="215"/>
      <c r="VHQ9" s="215"/>
      <c r="VHR9" s="215"/>
      <c r="VHS9" s="215"/>
      <c r="VHT9" s="215"/>
      <c r="VHU9" s="215"/>
      <c r="VHV9" s="215"/>
      <c r="VHW9" s="215"/>
      <c r="VHX9" s="215"/>
      <c r="VHY9" s="215"/>
      <c r="VHZ9" s="215"/>
      <c r="VIA9" s="215"/>
      <c r="VIB9" s="215"/>
      <c r="VIC9" s="215"/>
      <c r="VID9" s="215"/>
      <c r="VIE9" s="215"/>
      <c r="VIF9" s="215"/>
      <c r="VIG9" s="215"/>
      <c r="VIH9" s="215"/>
      <c r="VII9" s="215"/>
      <c r="VIJ9" s="215"/>
      <c r="VIK9" s="215"/>
      <c r="VIL9" s="215"/>
      <c r="VIM9" s="215"/>
      <c r="VIN9" s="215"/>
      <c r="VIO9" s="215"/>
      <c r="VIP9" s="215"/>
      <c r="VIQ9" s="215"/>
      <c r="VIR9" s="215"/>
      <c r="VIS9" s="215"/>
      <c r="VIT9" s="215"/>
      <c r="VIU9" s="215"/>
      <c r="VIV9" s="215"/>
      <c r="VIW9" s="215"/>
      <c r="VIX9" s="215"/>
      <c r="VIY9" s="215"/>
      <c r="VIZ9" s="215"/>
      <c r="VJA9" s="215"/>
      <c r="VJB9" s="215"/>
      <c r="VJC9" s="215"/>
      <c r="VJD9" s="215"/>
      <c r="VJE9" s="215"/>
      <c r="VJF9" s="215"/>
      <c r="VJG9" s="215"/>
      <c r="VJH9" s="215"/>
      <c r="VJI9" s="215"/>
      <c r="VJJ9" s="215"/>
      <c r="VJK9" s="215"/>
      <c r="VJL9" s="215"/>
      <c r="VJM9" s="215"/>
      <c r="VJN9" s="215"/>
      <c r="VJO9" s="215"/>
      <c r="VJP9" s="215"/>
      <c r="VJQ9" s="215"/>
      <c r="VJR9" s="215"/>
      <c r="VJS9" s="215"/>
      <c r="VJT9" s="215"/>
      <c r="VJU9" s="215"/>
      <c r="VJV9" s="215"/>
      <c r="VJW9" s="215"/>
      <c r="VJX9" s="215"/>
      <c r="VJY9" s="215"/>
      <c r="VJZ9" s="215"/>
      <c r="VKA9" s="215"/>
      <c r="VKB9" s="215"/>
      <c r="VKC9" s="215"/>
      <c r="VKD9" s="215"/>
      <c r="VKE9" s="215"/>
      <c r="VKF9" s="215"/>
      <c r="VKG9" s="215"/>
      <c r="VKH9" s="215"/>
      <c r="VKI9" s="215"/>
      <c r="VKJ9" s="215"/>
      <c r="VKK9" s="215"/>
      <c r="VKL9" s="215"/>
      <c r="VKM9" s="215"/>
      <c r="VKN9" s="215"/>
      <c r="VKO9" s="215"/>
      <c r="VKP9" s="215"/>
      <c r="VKQ9" s="215"/>
      <c r="VKR9" s="215"/>
      <c r="VKS9" s="215"/>
      <c r="VKT9" s="215"/>
      <c r="VKU9" s="215"/>
      <c r="VKV9" s="215"/>
      <c r="VKW9" s="215"/>
      <c r="VKX9" s="215"/>
      <c r="VKY9" s="215"/>
      <c r="VKZ9" s="215"/>
      <c r="VLA9" s="215"/>
      <c r="VLB9" s="215"/>
      <c r="VLC9" s="215"/>
      <c r="VLD9" s="215"/>
      <c r="VLE9" s="215"/>
      <c r="VLF9" s="215"/>
      <c r="VLG9" s="215"/>
      <c r="VLH9" s="215"/>
      <c r="VLI9" s="215"/>
      <c r="VLJ9" s="215"/>
      <c r="VLK9" s="215"/>
      <c r="VLL9" s="215"/>
      <c r="VLM9" s="215"/>
      <c r="VLN9" s="215"/>
      <c r="VLO9" s="215"/>
      <c r="VLP9" s="215"/>
      <c r="VLQ9" s="215"/>
      <c r="VLR9" s="215"/>
      <c r="VLS9" s="215"/>
      <c r="VLT9" s="215"/>
      <c r="VLU9" s="215"/>
      <c r="VLV9" s="215"/>
      <c r="VLW9" s="215"/>
      <c r="VLX9" s="215"/>
      <c r="VLY9" s="215"/>
      <c r="VLZ9" s="215"/>
      <c r="VMA9" s="215"/>
      <c r="VMB9" s="215"/>
      <c r="VMC9" s="215"/>
      <c r="VMD9" s="215"/>
      <c r="VME9" s="215"/>
      <c r="VMF9" s="215"/>
      <c r="VMG9" s="215"/>
      <c r="VMH9" s="215"/>
      <c r="VMI9" s="215"/>
      <c r="VMJ9" s="215"/>
      <c r="VMK9" s="215"/>
      <c r="VML9" s="215"/>
      <c r="VMM9" s="215"/>
      <c r="VMN9" s="215"/>
      <c r="VMO9" s="215"/>
      <c r="VMP9" s="215"/>
      <c r="VMQ9" s="215"/>
      <c r="VMR9" s="215"/>
      <c r="VMS9" s="215"/>
      <c r="VMT9" s="215"/>
      <c r="VMU9" s="215"/>
      <c r="VMV9" s="215"/>
      <c r="VMW9" s="215"/>
      <c r="VMX9" s="215"/>
      <c r="VMY9" s="215"/>
      <c r="VMZ9" s="215"/>
      <c r="VNA9" s="215"/>
      <c r="VNB9" s="215"/>
      <c r="VNC9" s="215"/>
      <c r="VND9" s="215"/>
      <c r="VNE9" s="215"/>
      <c r="VNF9" s="215"/>
      <c r="VNG9" s="215"/>
      <c r="VNH9" s="215"/>
      <c r="VNI9" s="215"/>
      <c r="VNJ9" s="215"/>
      <c r="VNK9" s="215"/>
      <c r="VNL9" s="215"/>
      <c r="VNM9" s="215"/>
      <c r="VNN9" s="215"/>
      <c r="VNO9" s="215"/>
      <c r="VNP9" s="215"/>
      <c r="VNQ9" s="215"/>
      <c r="VNR9" s="215"/>
      <c r="VNS9" s="215"/>
      <c r="VNT9" s="215"/>
      <c r="VNU9" s="215"/>
      <c r="VNV9" s="215"/>
      <c r="VNW9" s="215"/>
      <c r="VNX9" s="215"/>
      <c r="VNY9" s="215"/>
      <c r="VNZ9" s="215"/>
      <c r="VOA9" s="215"/>
      <c r="VOB9" s="215"/>
      <c r="VOC9" s="215"/>
      <c r="VOD9" s="215"/>
      <c r="VOE9" s="215"/>
      <c r="VOF9" s="215"/>
      <c r="VOG9" s="215"/>
      <c r="VOH9" s="215"/>
      <c r="VOI9" s="215"/>
      <c r="VOJ9" s="215"/>
      <c r="VOK9" s="215"/>
      <c r="VOL9" s="215"/>
      <c r="VOM9" s="215"/>
      <c r="VON9" s="215"/>
      <c r="VOO9" s="215"/>
      <c r="VOP9" s="215"/>
      <c r="VOQ9" s="215"/>
      <c r="VOR9" s="215"/>
      <c r="VOS9" s="215"/>
      <c r="VOT9" s="215"/>
      <c r="VOU9" s="215"/>
      <c r="VOV9" s="215"/>
      <c r="VOW9" s="215"/>
      <c r="VOX9" s="215"/>
      <c r="VOY9" s="215"/>
      <c r="VOZ9" s="215"/>
      <c r="VPA9" s="215"/>
      <c r="VPB9" s="215"/>
      <c r="VPC9" s="215"/>
      <c r="VPD9" s="215"/>
      <c r="VPE9" s="215"/>
      <c r="VPF9" s="215"/>
      <c r="VPG9" s="215"/>
      <c r="VPH9" s="215"/>
      <c r="VPI9" s="215"/>
      <c r="VPJ9" s="215"/>
      <c r="VPK9" s="215"/>
      <c r="VPL9" s="215"/>
      <c r="VPM9" s="215"/>
      <c r="VPN9" s="215"/>
      <c r="VPO9" s="215"/>
      <c r="VPP9" s="215"/>
      <c r="VPQ9" s="215"/>
      <c r="VPR9" s="215"/>
      <c r="VPS9" s="215"/>
      <c r="VPT9" s="215"/>
      <c r="VPU9" s="215"/>
      <c r="VPV9" s="215"/>
      <c r="VPW9" s="215"/>
      <c r="VPX9" s="215"/>
      <c r="VPY9" s="215"/>
      <c r="VPZ9" s="215"/>
      <c r="VQA9" s="215"/>
      <c r="VQB9" s="215"/>
      <c r="VQC9" s="215"/>
      <c r="VQD9" s="215"/>
      <c r="VQE9" s="215"/>
      <c r="VQF9" s="215"/>
      <c r="VQG9" s="215"/>
      <c r="VQH9" s="215"/>
      <c r="VQI9" s="215"/>
      <c r="VQJ9" s="215"/>
      <c r="VQK9" s="215"/>
      <c r="VQL9" s="215"/>
      <c r="VQM9" s="215"/>
      <c r="VQN9" s="215"/>
      <c r="VQO9" s="215"/>
      <c r="VQP9" s="215"/>
      <c r="VQQ9" s="215"/>
      <c r="VQR9" s="215"/>
      <c r="VQS9" s="215"/>
      <c r="VQT9" s="215"/>
      <c r="VQU9" s="215"/>
      <c r="VQV9" s="215"/>
      <c r="VQW9" s="215"/>
      <c r="VQX9" s="215"/>
      <c r="VQY9" s="215"/>
      <c r="VQZ9" s="215"/>
      <c r="VRA9" s="215"/>
      <c r="VRB9" s="215"/>
      <c r="VRC9" s="215"/>
      <c r="VRD9" s="215"/>
      <c r="VRE9" s="215"/>
      <c r="VRF9" s="215"/>
      <c r="VRG9" s="215"/>
      <c r="VRH9" s="215"/>
      <c r="VRI9" s="215"/>
      <c r="VRJ9" s="215"/>
      <c r="VRK9" s="215"/>
      <c r="VRL9" s="215"/>
      <c r="VRM9" s="215"/>
      <c r="VRN9" s="215"/>
      <c r="VRO9" s="215"/>
      <c r="VRP9" s="215"/>
      <c r="VRQ9" s="215"/>
      <c r="VRR9" s="215"/>
      <c r="VRS9" s="215"/>
      <c r="VRT9" s="215"/>
      <c r="VRU9" s="215"/>
      <c r="VRV9" s="215"/>
      <c r="VRW9" s="215"/>
      <c r="VRX9" s="215"/>
      <c r="VRY9" s="215"/>
      <c r="VRZ9" s="215"/>
      <c r="VSA9" s="215"/>
      <c r="VSB9" s="215"/>
      <c r="VSC9" s="215"/>
      <c r="VSD9" s="215"/>
      <c r="VSE9" s="215"/>
      <c r="VSF9" s="215"/>
      <c r="VSG9" s="215"/>
      <c r="VSH9" s="215"/>
      <c r="VSI9" s="215"/>
      <c r="VSJ9" s="215"/>
      <c r="VSK9" s="215"/>
      <c r="VSL9" s="215"/>
      <c r="VSM9" s="215"/>
      <c r="VSN9" s="215"/>
      <c r="VSO9" s="215"/>
      <c r="VSP9" s="215"/>
      <c r="VSQ9" s="215"/>
      <c r="VSR9" s="215"/>
      <c r="VSS9" s="215"/>
      <c r="VST9" s="215"/>
      <c r="VSU9" s="215"/>
      <c r="VSV9" s="215"/>
      <c r="VSW9" s="215"/>
      <c r="VSX9" s="215"/>
      <c r="VSY9" s="215"/>
      <c r="VSZ9" s="215"/>
      <c r="VTA9" s="215"/>
      <c r="VTB9" s="215"/>
      <c r="VTC9" s="215"/>
      <c r="VTD9" s="215"/>
      <c r="VTE9" s="215"/>
      <c r="VTF9" s="215"/>
      <c r="VTG9" s="215"/>
      <c r="VTH9" s="215"/>
      <c r="VTI9" s="215"/>
      <c r="VTJ9" s="215"/>
      <c r="VTK9" s="215"/>
      <c r="VTL9" s="215"/>
      <c r="VTM9" s="215"/>
      <c r="VTN9" s="215"/>
      <c r="VTO9" s="215"/>
      <c r="VTP9" s="215"/>
      <c r="VTQ9" s="215"/>
      <c r="VTR9" s="215"/>
      <c r="VTS9" s="215"/>
      <c r="VTT9" s="215"/>
      <c r="VTU9" s="215"/>
      <c r="VTV9" s="215"/>
      <c r="VTW9" s="215"/>
      <c r="VTX9" s="215"/>
      <c r="VTY9" s="215"/>
      <c r="VTZ9" s="215"/>
      <c r="VUA9" s="215"/>
      <c r="VUB9" s="215"/>
      <c r="VUC9" s="215"/>
      <c r="VUD9" s="215"/>
      <c r="VUE9" s="215"/>
      <c r="VUF9" s="215"/>
      <c r="VUG9" s="215"/>
      <c r="VUH9" s="215"/>
      <c r="VUI9" s="215"/>
      <c r="VUJ9" s="215"/>
      <c r="VUK9" s="215"/>
      <c r="VUL9" s="215"/>
      <c r="VUM9" s="215"/>
      <c r="VUN9" s="215"/>
      <c r="VUO9" s="215"/>
      <c r="VUP9" s="215"/>
      <c r="VUQ9" s="215"/>
      <c r="VUR9" s="215"/>
      <c r="VUS9" s="215"/>
      <c r="VUT9" s="215"/>
      <c r="VUU9" s="215"/>
      <c r="VUV9" s="215"/>
      <c r="VUW9" s="215"/>
      <c r="VUX9" s="215"/>
      <c r="VUY9" s="215"/>
      <c r="VUZ9" s="215"/>
      <c r="VVA9" s="215"/>
      <c r="VVB9" s="215"/>
      <c r="VVC9" s="215"/>
      <c r="VVD9" s="215"/>
      <c r="VVE9" s="215"/>
      <c r="VVF9" s="215"/>
      <c r="VVG9" s="215"/>
      <c r="VVH9" s="215"/>
      <c r="VVI9" s="215"/>
      <c r="VVJ9" s="215"/>
      <c r="VVK9" s="215"/>
      <c r="VVL9" s="215"/>
      <c r="VVM9" s="215"/>
      <c r="VVN9" s="215"/>
      <c r="VVO9" s="215"/>
      <c r="VVP9" s="215"/>
      <c r="VVQ9" s="215"/>
      <c r="VVR9" s="215"/>
      <c r="VVS9" s="215"/>
      <c r="VVT9" s="215"/>
      <c r="VVU9" s="215"/>
      <c r="VVV9" s="215"/>
      <c r="VVW9" s="215"/>
      <c r="VVX9" s="215"/>
      <c r="VVY9" s="215"/>
      <c r="VVZ9" s="215"/>
      <c r="VWA9" s="215"/>
      <c r="VWB9" s="215"/>
      <c r="VWC9" s="215"/>
      <c r="VWD9" s="215"/>
      <c r="VWE9" s="215"/>
      <c r="VWF9" s="215"/>
      <c r="VWG9" s="215"/>
      <c r="VWH9" s="215"/>
      <c r="VWI9" s="215"/>
      <c r="VWJ9" s="215"/>
      <c r="VWK9" s="215"/>
      <c r="VWL9" s="215"/>
      <c r="VWM9" s="215"/>
      <c r="VWN9" s="215"/>
      <c r="VWO9" s="215"/>
      <c r="VWP9" s="215"/>
      <c r="VWQ9" s="215"/>
      <c r="VWR9" s="215"/>
      <c r="VWS9" s="215"/>
      <c r="VWT9" s="215"/>
      <c r="VWU9" s="215"/>
      <c r="VWV9" s="215"/>
      <c r="VWW9" s="215"/>
      <c r="VWX9" s="215"/>
      <c r="VWY9" s="215"/>
      <c r="VWZ9" s="215"/>
      <c r="VXA9" s="215"/>
      <c r="VXB9" s="215"/>
      <c r="VXC9" s="215"/>
      <c r="VXD9" s="215"/>
      <c r="VXE9" s="215"/>
      <c r="VXF9" s="215"/>
      <c r="VXG9" s="215"/>
      <c r="VXH9" s="215"/>
      <c r="VXI9" s="215"/>
      <c r="VXJ9" s="215"/>
      <c r="VXK9" s="215"/>
      <c r="VXL9" s="215"/>
      <c r="VXM9" s="215"/>
      <c r="VXN9" s="215"/>
      <c r="VXO9" s="215"/>
      <c r="VXP9" s="215"/>
      <c r="VXQ9" s="215"/>
      <c r="VXR9" s="215"/>
      <c r="VXS9" s="215"/>
      <c r="VXT9" s="215"/>
      <c r="VXU9" s="215"/>
      <c r="VXV9" s="215"/>
      <c r="VXW9" s="215"/>
      <c r="VXX9" s="215"/>
      <c r="VXY9" s="215"/>
      <c r="VXZ9" s="215"/>
      <c r="VYA9" s="215"/>
      <c r="VYB9" s="215"/>
      <c r="VYC9" s="215"/>
      <c r="VYD9" s="215"/>
      <c r="VYE9" s="215"/>
      <c r="VYF9" s="215"/>
      <c r="VYG9" s="215"/>
      <c r="VYH9" s="215"/>
      <c r="VYI9" s="215"/>
      <c r="VYJ9" s="215"/>
      <c r="VYK9" s="215"/>
      <c r="VYL9" s="215"/>
      <c r="VYM9" s="215"/>
      <c r="VYN9" s="215"/>
      <c r="VYO9" s="215"/>
      <c r="VYP9" s="215"/>
      <c r="VYQ9" s="215"/>
      <c r="VYR9" s="215"/>
      <c r="VYS9" s="215"/>
      <c r="VYT9" s="215"/>
      <c r="VYU9" s="215"/>
      <c r="VYV9" s="215"/>
      <c r="VYW9" s="215"/>
      <c r="VYX9" s="215"/>
      <c r="VYY9" s="215"/>
      <c r="VYZ9" s="215"/>
      <c r="VZA9" s="215"/>
      <c r="VZB9" s="215"/>
      <c r="VZC9" s="215"/>
      <c r="VZD9" s="215"/>
      <c r="VZE9" s="215"/>
      <c r="VZF9" s="215"/>
      <c r="VZG9" s="215"/>
      <c r="VZH9" s="215"/>
      <c r="VZI9" s="215"/>
      <c r="VZJ9" s="215"/>
      <c r="VZK9" s="215"/>
      <c r="VZL9" s="215"/>
      <c r="VZM9" s="215"/>
      <c r="VZN9" s="215"/>
      <c r="VZO9" s="215"/>
      <c r="VZP9" s="215"/>
      <c r="VZQ9" s="215"/>
      <c r="VZR9" s="215"/>
      <c r="VZS9" s="215"/>
      <c r="VZT9" s="215"/>
      <c r="VZU9" s="215"/>
      <c r="VZV9" s="215"/>
      <c r="VZW9" s="215"/>
      <c r="VZX9" s="215"/>
      <c r="VZY9" s="215"/>
      <c r="VZZ9" s="215"/>
      <c r="WAA9" s="215"/>
      <c r="WAB9" s="215"/>
      <c r="WAC9" s="215"/>
      <c r="WAD9" s="215"/>
      <c r="WAE9" s="215"/>
      <c r="WAF9" s="215"/>
      <c r="WAG9" s="215"/>
      <c r="WAH9" s="215"/>
      <c r="WAI9" s="215"/>
      <c r="WAJ9" s="215"/>
      <c r="WAK9" s="215"/>
      <c r="WAL9" s="215"/>
      <c r="WAM9" s="215"/>
      <c r="WAN9" s="215"/>
      <c r="WAO9" s="215"/>
      <c r="WAP9" s="215"/>
      <c r="WAQ9" s="215"/>
      <c r="WAR9" s="215"/>
      <c r="WAS9" s="215"/>
      <c r="WAT9" s="215"/>
      <c r="WAU9" s="215"/>
      <c r="WAV9" s="215"/>
      <c r="WAW9" s="215"/>
      <c r="WAX9" s="215"/>
      <c r="WAY9" s="215"/>
      <c r="WAZ9" s="215"/>
      <c r="WBA9" s="215"/>
      <c r="WBB9" s="215"/>
      <c r="WBC9" s="215"/>
      <c r="WBD9" s="215"/>
      <c r="WBE9" s="215"/>
      <c r="WBF9" s="215"/>
      <c r="WBG9" s="215"/>
      <c r="WBH9" s="215"/>
      <c r="WBI9" s="215"/>
      <c r="WBJ9" s="215"/>
      <c r="WBK9" s="215"/>
      <c r="WBL9" s="215"/>
      <c r="WBM9" s="215"/>
      <c r="WBN9" s="215"/>
      <c r="WBO9" s="215"/>
      <c r="WBP9" s="215"/>
      <c r="WBQ9" s="215"/>
      <c r="WBR9" s="215"/>
      <c r="WBS9" s="215"/>
      <c r="WBT9" s="215"/>
      <c r="WBU9" s="215"/>
      <c r="WBV9" s="215"/>
      <c r="WBW9" s="215"/>
      <c r="WBX9" s="215"/>
      <c r="WBY9" s="215"/>
      <c r="WBZ9" s="215"/>
      <c r="WCA9" s="215"/>
      <c r="WCB9" s="215"/>
      <c r="WCC9" s="215"/>
      <c r="WCD9" s="215"/>
      <c r="WCE9" s="215"/>
      <c r="WCF9" s="215"/>
      <c r="WCG9" s="215"/>
      <c r="WCH9" s="215"/>
      <c r="WCI9" s="215"/>
      <c r="WCJ9" s="215"/>
      <c r="WCK9" s="215"/>
      <c r="WCL9" s="215"/>
      <c r="WCM9" s="215"/>
      <c r="WCN9" s="215"/>
      <c r="WCO9" s="215"/>
      <c r="WCP9" s="215"/>
      <c r="WCQ9" s="215"/>
      <c r="WCR9" s="215"/>
      <c r="WCS9" s="215"/>
      <c r="WCT9" s="215"/>
      <c r="WCU9" s="215"/>
      <c r="WCV9" s="215"/>
      <c r="WCW9" s="215"/>
      <c r="WCX9" s="215"/>
      <c r="WCY9" s="215"/>
      <c r="WCZ9" s="215"/>
      <c r="WDA9" s="215"/>
      <c r="WDB9" s="215"/>
      <c r="WDC9" s="215"/>
      <c r="WDD9" s="215"/>
      <c r="WDE9" s="215"/>
      <c r="WDF9" s="215"/>
      <c r="WDG9" s="215"/>
      <c r="WDH9" s="215"/>
      <c r="WDI9" s="215"/>
      <c r="WDJ9" s="215"/>
      <c r="WDK9" s="215"/>
      <c r="WDL9" s="215"/>
      <c r="WDM9" s="215"/>
      <c r="WDN9" s="215"/>
      <c r="WDO9" s="215"/>
      <c r="WDP9" s="215"/>
      <c r="WDQ9" s="215"/>
      <c r="WDR9" s="215"/>
      <c r="WDS9" s="215"/>
      <c r="WDT9" s="215"/>
      <c r="WDU9" s="215"/>
      <c r="WDV9" s="215"/>
      <c r="WDW9" s="215"/>
      <c r="WDX9" s="215"/>
      <c r="WDY9" s="215"/>
      <c r="WDZ9" s="215"/>
      <c r="WEA9" s="215"/>
      <c r="WEB9" s="215"/>
      <c r="WEC9" s="215"/>
      <c r="WED9" s="215"/>
      <c r="WEE9" s="215"/>
      <c r="WEF9" s="215"/>
      <c r="WEG9" s="215"/>
      <c r="WEH9" s="215"/>
      <c r="WEI9" s="215"/>
      <c r="WEJ9" s="215"/>
      <c r="WEK9" s="215"/>
      <c r="WEL9" s="215"/>
      <c r="WEM9" s="215"/>
      <c r="WEN9" s="215"/>
      <c r="WEO9" s="215"/>
      <c r="WEP9" s="215"/>
      <c r="WEQ9" s="215"/>
      <c r="WER9" s="215"/>
      <c r="WES9" s="215"/>
      <c r="WET9" s="215"/>
      <c r="WEU9" s="215"/>
      <c r="WEV9" s="215"/>
      <c r="WEW9" s="215"/>
      <c r="WEX9" s="215"/>
      <c r="WEY9" s="215"/>
      <c r="WEZ9" s="215"/>
      <c r="WFA9" s="215"/>
      <c r="WFB9" s="215"/>
      <c r="WFC9" s="215"/>
      <c r="WFD9" s="215"/>
      <c r="WFE9" s="215"/>
      <c r="WFF9" s="215"/>
      <c r="WFG9" s="215"/>
      <c r="WFH9" s="215"/>
      <c r="WFI9" s="215"/>
      <c r="WFJ9" s="215"/>
      <c r="WFK9" s="215"/>
      <c r="WFL9" s="215"/>
      <c r="WFM9" s="215"/>
      <c r="WFN9" s="215"/>
      <c r="WFO9" s="215"/>
      <c r="WFP9" s="215"/>
      <c r="WFQ9" s="215"/>
      <c r="WFR9" s="215"/>
      <c r="WFS9" s="215"/>
      <c r="WFT9" s="215"/>
      <c r="WFU9" s="215"/>
      <c r="WFV9" s="215"/>
      <c r="WFW9" s="215"/>
      <c r="WFX9" s="215"/>
      <c r="WFY9" s="215"/>
      <c r="WFZ9" s="215"/>
      <c r="WGA9" s="215"/>
      <c r="WGB9" s="215"/>
      <c r="WGC9" s="215"/>
      <c r="WGD9" s="215"/>
      <c r="WGE9" s="215"/>
      <c r="WGF9" s="215"/>
      <c r="WGG9" s="215"/>
      <c r="WGH9" s="215"/>
      <c r="WGI9" s="215"/>
      <c r="WGJ9" s="215"/>
      <c r="WGK9" s="215"/>
      <c r="WGL9" s="215"/>
      <c r="WGM9" s="215"/>
      <c r="WGN9" s="215"/>
      <c r="WGO9" s="215"/>
      <c r="WGP9" s="215"/>
      <c r="WGQ9" s="215"/>
      <c r="WGR9" s="215"/>
      <c r="WGS9" s="215"/>
      <c r="WGT9" s="215"/>
      <c r="WGU9" s="215"/>
      <c r="WGV9" s="215"/>
      <c r="WGW9" s="215"/>
      <c r="WGX9" s="215"/>
      <c r="WGY9" s="215"/>
      <c r="WGZ9" s="215"/>
      <c r="WHA9" s="215"/>
      <c r="WHB9" s="215"/>
      <c r="WHC9" s="215"/>
      <c r="WHD9" s="215"/>
      <c r="WHE9" s="215"/>
      <c r="WHF9" s="215"/>
      <c r="WHG9" s="215"/>
      <c r="WHH9" s="215"/>
      <c r="WHI9" s="215"/>
      <c r="WHJ9" s="215"/>
      <c r="WHK9" s="215"/>
      <c r="WHL9" s="215"/>
      <c r="WHM9" s="215"/>
      <c r="WHN9" s="215"/>
      <c r="WHO9" s="215"/>
      <c r="WHP9" s="215"/>
      <c r="WHQ9" s="215"/>
      <c r="WHR9" s="215"/>
      <c r="WHS9" s="215"/>
      <c r="WHT9" s="215"/>
      <c r="WHU9" s="215"/>
      <c r="WHV9" s="215"/>
      <c r="WHW9" s="215"/>
      <c r="WHX9" s="215"/>
      <c r="WHY9" s="215"/>
      <c r="WHZ9" s="215"/>
      <c r="WIA9" s="215"/>
      <c r="WIB9" s="215"/>
      <c r="WIC9" s="215"/>
      <c r="WID9" s="215"/>
      <c r="WIE9" s="215"/>
      <c r="WIF9" s="215"/>
      <c r="WIG9" s="215"/>
      <c r="WIH9" s="215"/>
      <c r="WII9" s="215"/>
      <c r="WIJ9" s="215"/>
      <c r="WIK9" s="215"/>
      <c r="WIL9" s="215"/>
      <c r="WIM9" s="215"/>
      <c r="WIN9" s="215"/>
      <c r="WIO9" s="215"/>
      <c r="WIP9" s="215"/>
      <c r="WIQ9" s="215"/>
      <c r="WIR9" s="215"/>
      <c r="WIS9" s="215"/>
      <c r="WIT9" s="215"/>
      <c r="WIU9" s="215"/>
      <c r="WIV9" s="215"/>
      <c r="WIW9" s="215"/>
      <c r="WIX9" s="215"/>
      <c r="WIY9" s="215"/>
      <c r="WIZ9" s="215"/>
      <c r="WJA9" s="215"/>
      <c r="WJB9" s="215"/>
      <c r="WJC9" s="215"/>
      <c r="WJD9" s="215"/>
      <c r="WJE9" s="215"/>
      <c r="WJF9" s="215"/>
      <c r="WJG9" s="215"/>
      <c r="WJH9" s="215"/>
      <c r="WJI9" s="215"/>
      <c r="WJJ9" s="215"/>
      <c r="WJK9" s="215"/>
      <c r="WJL9" s="215"/>
      <c r="WJM9" s="215"/>
      <c r="WJN9" s="215"/>
      <c r="WJO9" s="215"/>
      <c r="WJP9" s="215"/>
      <c r="WJQ9" s="215"/>
      <c r="WJR9" s="215"/>
      <c r="WJS9" s="215"/>
      <c r="WJT9" s="215"/>
      <c r="WJU9" s="215"/>
      <c r="WJV9" s="215"/>
      <c r="WJW9" s="215"/>
      <c r="WJX9" s="215"/>
      <c r="WJY9" s="215"/>
      <c r="WJZ9" s="215"/>
      <c r="WKA9" s="215"/>
      <c r="WKB9" s="215"/>
      <c r="WKC9" s="215"/>
      <c r="WKD9" s="215"/>
      <c r="WKE9" s="215"/>
      <c r="WKF9" s="215"/>
      <c r="WKG9" s="215"/>
      <c r="WKH9" s="215"/>
      <c r="WKI9" s="215"/>
      <c r="WKJ9" s="215"/>
      <c r="WKK9" s="215"/>
      <c r="WKL9" s="215"/>
      <c r="WKM9" s="215"/>
      <c r="WKN9" s="215"/>
      <c r="WKO9" s="215"/>
      <c r="WKP9" s="215"/>
      <c r="WKQ9" s="215"/>
      <c r="WKR9" s="215"/>
      <c r="WKS9" s="215"/>
      <c r="WKT9" s="215"/>
      <c r="WKU9" s="215"/>
      <c r="WKV9" s="215"/>
      <c r="WKW9" s="215"/>
      <c r="WKX9" s="215"/>
      <c r="WKY9" s="215"/>
      <c r="WKZ9" s="215"/>
      <c r="WLA9" s="215"/>
      <c r="WLB9" s="215"/>
      <c r="WLC9" s="215"/>
      <c r="WLD9" s="215"/>
      <c r="WLE9" s="215"/>
      <c r="WLF9" s="215"/>
      <c r="WLG9" s="215"/>
      <c r="WLH9" s="215"/>
      <c r="WLI9" s="215"/>
      <c r="WLJ9" s="215"/>
      <c r="WLK9" s="215"/>
      <c r="WLL9" s="215"/>
      <c r="WLM9" s="215"/>
      <c r="WLN9" s="215"/>
      <c r="WLO9" s="215"/>
      <c r="WLP9" s="215"/>
      <c r="WLQ9" s="215"/>
      <c r="WLR9" s="215"/>
      <c r="WLS9" s="215"/>
      <c r="WLT9" s="215"/>
      <c r="WLU9" s="215"/>
      <c r="WLV9" s="215"/>
      <c r="WLW9" s="215"/>
      <c r="WLX9" s="215"/>
      <c r="WLY9" s="215"/>
      <c r="WLZ9" s="215"/>
      <c r="WMA9" s="215"/>
      <c r="WMB9" s="215"/>
      <c r="WMC9" s="215"/>
      <c r="WMD9" s="215"/>
      <c r="WME9" s="215"/>
      <c r="WMF9" s="215"/>
      <c r="WMG9" s="215"/>
      <c r="WMH9" s="215"/>
      <c r="WMI9" s="215"/>
      <c r="WMJ9" s="215"/>
      <c r="WMK9" s="215"/>
      <c r="WML9" s="215"/>
      <c r="WMM9" s="215"/>
      <c r="WMN9" s="215"/>
      <c r="WMO9" s="215"/>
      <c r="WMP9" s="215"/>
      <c r="WMQ9" s="215"/>
      <c r="WMR9" s="215"/>
      <c r="WMS9" s="215"/>
      <c r="WMT9" s="215"/>
      <c r="WMU9" s="215"/>
      <c r="WMV9" s="215"/>
      <c r="WMW9" s="215"/>
      <c r="WMX9" s="215"/>
      <c r="WMY9" s="215"/>
      <c r="WMZ9" s="215"/>
      <c r="WNA9" s="215"/>
      <c r="WNB9" s="215"/>
      <c r="WNC9" s="215"/>
      <c r="WND9" s="215"/>
      <c r="WNE9" s="215"/>
      <c r="WNF9" s="215"/>
      <c r="WNG9" s="215"/>
      <c r="WNH9" s="215"/>
      <c r="WNI9" s="215"/>
      <c r="WNJ9" s="215"/>
      <c r="WNK9" s="215"/>
      <c r="WNL9" s="215"/>
      <c r="WNM9" s="215"/>
      <c r="WNN9" s="215"/>
      <c r="WNO9" s="215"/>
      <c r="WNP9" s="215"/>
      <c r="WNQ9" s="215"/>
      <c r="WNR9" s="215"/>
      <c r="WNS9" s="215"/>
      <c r="WNT9" s="215"/>
      <c r="WNU9" s="215"/>
      <c r="WNV9" s="215"/>
      <c r="WNW9" s="215"/>
      <c r="WNX9" s="215"/>
      <c r="WNY9" s="215"/>
      <c r="WNZ9" s="215"/>
      <c r="WOA9" s="215"/>
      <c r="WOB9" s="215"/>
      <c r="WOC9" s="215"/>
      <c r="WOD9" s="215"/>
      <c r="WOE9" s="215"/>
      <c r="WOF9" s="215"/>
      <c r="WOG9" s="215"/>
      <c r="WOH9" s="215"/>
      <c r="WOI9" s="215"/>
      <c r="WOJ9" s="215"/>
      <c r="WOK9" s="215"/>
      <c r="WOL9" s="215"/>
      <c r="WOM9" s="215"/>
      <c r="WON9" s="215"/>
      <c r="WOO9" s="215"/>
      <c r="WOP9" s="215"/>
      <c r="WOQ9" s="215"/>
      <c r="WOR9" s="215"/>
      <c r="WOS9" s="215"/>
      <c r="WOT9" s="215"/>
      <c r="WOU9" s="215"/>
      <c r="WOV9" s="215"/>
      <c r="WOW9" s="215"/>
      <c r="WOX9" s="215"/>
      <c r="WOY9" s="215"/>
      <c r="WOZ9" s="215"/>
      <c r="WPA9" s="215"/>
      <c r="WPB9" s="215"/>
      <c r="WPC9" s="215"/>
      <c r="WPD9" s="215"/>
      <c r="WPE9" s="215"/>
      <c r="WPF9" s="215"/>
      <c r="WPG9" s="215"/>
      <c r="WPH9" s="215"/>
      <c r="WPI9" s="215"/>
      <c r="WPJ9" s="215"/>
      <c r="WPK9" s="215"/>
      <c r="WPL9" s="215"/>
      <c r="WPM9" s="215"/>
      <c r="WPN9" s="215"/>
      <c r="WPO9" s="215"/>
      <c r="WPP9" s="215"/>
      <c r="WPQ9" s="215"/>
      <c r="WPR9" s="215"/>
      <c r="WPS9" s="215"/>
      <c r="WPT9" s="215"/>
      <c r="WPU9" s="215"/>
      <c r="WPV9" s="215"/>
      <c r="WPW9" s="215"/>
      <c r="WPX9" s="215"/>
      <c r="WPY9" s="215"/>
      <c r="WPZ9" s="215"/>
      <c r="WQA9" s="215"/>
      <c r="WQB9" s="215"/>
      <c r="WQC9" s="215"/>
      <c r="WQD9" s="215"/>
      <c r="WQE9" s="215"/>
      <c r="WQF9" s="215"/>
      <c r="WQG9" s="215"/>
      <c r="WQH9" s="215"/>
      <c r="WQI9" s="215"/>
      <c r="WQJ9" s="215"/>
      <c r="WQK9" s="215"/>
      <c r="WQL9" s="215"/>
      <c r="WQM9" s="215"/>
      <c r="WQN9" s="215"/>
      <c r="WQO9" s="215"/>
      <c r="WQP9" s="215"/>
      <c r="WQQ9" s="215"/>
      <c r="WQR9" s="215"/>
      <c r="WQS9" s="215"/>
      <c r="WQT9" s="215"/>
      <c r="WQU9" s="215"/>
      <c r="WQV9" s="215"/>
      <c r="WQW9" s="215"/>
      <c r="WQX9" s="215"/>
      <c r="WQY9" s="215"/>
      <c r="WQZ9" s="215"/>
      <c r="WRA9" s="215"/>
      <c r="WRB9" s="215"/>
      <c r="WRC9" s="215"/>
      <c r="WRD9" s="215"/>
      <c r="WRE9" s="215"/>
      <c r="WRF9" s="215"/>
      <c r="WRG9" s="215"/>
      <c r="WRH9" s="215"/>
      <c r="WRI9" s="215"/>
      <c r="WRJ9" s="215"/>
      <c r="WRK9" s="215"/>
      <c r="WRL9" s="215"/>
      <c r="WRM9" s="215"/>
      <c r="WRN9" s="215"/>
      <c r="WRO9" s="215"/>
      <c r="WRP9" s="215"/>
      <c r="WRQ9" s="215"/>
      <c r="WRR9" s="215"/>
      <c r="WRS9" s="215"/>
      <c r="WRT9" s="215"/>
      <c r="WRU9" s="215"/>
      <c r="WRV9" s="215"/>
      <c r="WRW9" s="215"/>
      <c r="WRX9" s="215"/>
      <c r="WRY9" s="215"/>
      <c r="WRZ9" s="215"/>
      <c r="WSA9" s="215"/>
      <c r="WSB9" s="215"/>
      <c r="WSC9" s="215"/>
      <c r="WSD9" s="215"/>
      <c r="WSE9" s="215"/>
      <c r="WSF9" s="215"/>
      <c r="WSG9" s="215"/>
      <c r="WSH9" s="215"/>
      <c r="WSI9" s="215"/>
      <c r="WSJ9" s="215"/>
      <c r="WSK9" s="215"/>
      <c r="WSL9" s="215"/>
      <c r="WSM9" s="215"/>
      <c r="WSN9" s="215"/>
      <c r="WSO9" s="215"/>
      <c r="WSP9" s="215"/>
      <c r="WSQ9" s="215"/>
      <c r="WSR9" s="215"/>
      <c r="WSS9" s="215"/>
      <c r="WST9" s="215"/>
      <c r="WSU9" s="215"/>
      <c r="WSV9" s="215"/>
      <c r="WSW9" s="215"/>
      <c r="WSX9" s="215"/>
      <c r="WSY9" s="215"/>
      <c r="WSZ9" s="215"/>
      <c r="WTA9" s="215"/>
      <c r="WTB9" s="215"/>
      <c r="WTC9" s="215"/>
      <c r="WTD9" s="215"/>
      <c r="WTE9" s="215"/>
      <c r="WTF9" s="215"/>
      <c r="WTG9" s="215"/>
      <c r="WTH9" s="215"/>
      <c r="WTI9" s="215"/>
      <c r="WTJ9" s="215"/>
      <c r="WTK9" s="215"/>
      <c r="WTL9" s="215"/>
      <c r="WTM9" s="215"/>
      <c r="WTN9" s="215"/>
      <c r="WTO9" s="215"/>
      <c r="WTP9" s="215"/>
      <c r="WTQ9" s="215"/>
      <c r="WTR9" s="215"/>
      <c r="WTS9" s="215"/>
      <c r="WTT9" s="215"/>
      <c r="WTU9" s="215"/>
      <c r="WTV9" s="215"/>
      <c r="WTW9" s="215"/>
      <c r="WTX9" s="215"/>
      <c r="WTY9" s="215"/>
      <c r="WTZ9" s="215"/>
      <c r="WUA9" s="215"/>
      <c r="WUB9" s="215"/>
      <c r="WUC9" s="215"/>
      <c r="WUD9" s="215"/>
      <c r="WUE9" s="215"/>
      <c r="WUF9" s="215"/>
      <c r="WUG9" s="215"/>
      <c r="WUH9" s="215"/>
      <c r="WUI9" s="215"/>
      <c r="WUJ9" s="215"/>
      <c r="WUK9" s="215"/>
      <c r="WUL9" s="215"/>
      <c r="WUM9" s="215"/>
      <c r="WUN9" s="215"/>
      <c r="WUO9" s="215"/>
      <c r="WUP9" s="215"/>
      <c r="WUQ9" s="215"/>
      <c r="WUR9" s="215"/>
      <c r="WUS9" s="215"/>
      <c r="WUT9" s="215"/>
      <c r="WUU9" s="215"/>
      <c r="WUV9" s="215"/>
      <c r="WUW9" s="215"/>
      <c r="WUX9" s="215"/>
      <c r="WUY9" s="215"/>
      <c r="WUZ9" s="215"/>
      <c r="WVA9" s="215"/>
      <c r="WVB9" s="215"/>
      <c r="WVC9" s="215"/>
      <c r="WVD9" s="215"/>
      <c r="WVE9" s="215"/>
      <c r="WVF9" s="215"/>
      <c r="WVG9" s="215"/>
      <c r="WVH9" s="215"/>
      <c r="WVI9" s="215"/>
      <c r="WVJ9" s="215"/>
      <c r="WVK9" s="215"/>
      <c r="WVL9" s="215"/>
      <c r="WVM9" s="215"/>
      <c r="WVN9" s="215"/>
      <c r="WVO9" s="215"/>
      <c r="WVP9" s="215"/>
      <c r="WVQ9" s="215"/>
      <c r="WVR9" s="215"/>
      <c r="WVS9" s="215"/>
      <c r="WVT9" s="215"/>
      <c r="WVU9" s="215"/>
      <c r="WVV9" s="215"/>
      <c r="WVW9" s="215"/>
      <c r="WVX9" s="215"/>
      <c r="WVY9" s="215"/>
      <c r="WVZ9" s="215"/>
      <c r="WWA9" s="215"/>
      <c r="WWB9" s="215"/>
      <c r="WWC9" s="215"/>
      <c r="WWD9" s="215"/>
      <c r="WWE9" s="215"/>
      <c r="WWF9" s="215"/>
      <c r="WWG9" s="215"/>
      <c r="WWH9" s="215"/>
      <c r="WWI9" s="215"/>
      <c r="WWJ9" s="215"/>
      <c r="WWK9" s="215"/>
      <c r="WWL9" s="215"/>
      <c r="WWM9" s="215"/>
      <c r="WWN9" s="215"/>
      <c r="WWO9" s="215"/>
      <c r="WWP9" s="215"/>
      <c r="WWQ9" s="215"/>
      <c r="WWR9" s="215"/>
      <c r="WWS9" s="215"/>
      <c r="WWT9" s="215"/>
      <c r="WWU9" s="215"/>
      <c r="WWV9" s="215"/>
      <c r="WWW9" s="215"/>
      <c r="WWX9" s="215"/>
      <c r="WWY9" s="215"/>
      <c r="WWZ9" s="215"/>
      <c r="WXA9" s="215"/>
      <c r="WXB9" s="215"/>
      <c r="WXC9" s="215"/>
      <c r="WXD9" s="215"/>
      <c r="WXE9" s="215"/>
      <c r="WXF9" s="215"/>
      <c r="WXG9" s="215"/>
      <c r="WXH9" s="215"/>
      <c r="WXI9" s="215"/>
      <c r="WXJ9" s="215"/>
      <c r="WXK9" s="215"/>
      <c r="WXL9" s="215"/>
      <c r="WXM9" s="215"/>
      <c r="WXN9" s="215"/>
      <c r="WXO9" s="215"/>
      <c r="WXP9" s="215"/>
      <c r="WXQ9" s="215"/>
      <c r="WXR9" s="215"/>
      <c r="WXS9" s="215"/>
      <c r="WXT9" s="215"/>
      <c r="WXU9" s="215"/>
      <c r="WXV9" s="215"/>
      <c r="WXW9" s="215"/>
      <c r="WXX9" s="215"/>
      <c r="WXY9" s="215"/>
      <c r="WXZ9" s="215"/>
      <c r="WYA9" s="215"/>
      <c r="WYB9" s="215"/>
      <c r="WYC9" s="215"/>
      <c r="WYD9" s="215"/>
      <c r="WYE9" s="215"/>
      <c r="WYF9" s="215"/>
      <c r="WYG9" s="215"/>
      <c r="WYH9" s="215"/>
      <c r="WYI9" s="215"/>
      <c r="WYJ9" s="215"/>
      <c r="WYK9" s="215"/>
      <c r="WYL9" s="215"/>
      <c r="WYM9" s="215"/>
      <c r="WYN9" s="215"/>
      <c r="WYO9" s="215"/>
      <c r="WYP9" s="215"/>
      <c r="WYQ9" s="215"/>
      <c r="WYR9" s="215"/>
      <c r="WYS9" s="215"/>
      <c r="WYT9" s="215"/>
      <c r="WYU9" s="215"/>
      <c r="WYV9" s="215"/>
      <c r="WYW9" s="215"/>
      <c r="WYX9" s="215"/>
      <c r="WYY9" s="215"/>
      <c r="WYZ9" s="215"/>
      <c r="WZA9" s="215"/>
      <c r="WZB9" s="215"/>
      <c r="WZC9" s="215"/>
      <c r="WZD9" s="215"/>
      <c r="WZE9" s="215"/>
      <c r="WZF9" s="215"/>
      <c r="WZG9" s="215"/>
      <c r="WZH9" s="215"/>
      <c r="WZI9" s="215"/>
      <c r="WZJ9" s="215"/>
      <c r="WZK9" s="215"/>
      <c r="WZL9" s="215"/>
      <c r="WZM9" s="215"/>
      <c r="WZN9" s="215"/>
      <c r="WZO9" s="215"/>
      <c r="WZP9" s="215"/>
      <c r="WZQ9" s="215"/>
      <c r="WZR9" s="215"/>
      <c r="WZS9" s="215"/>
      <c r="WZT9" s="215"/>
      <c r="WZU9" s="215"/>
      <c r="WZV9" s="215"/>
      <c r="WZW9" s="215"/>
      <c r="WZX9" s="215"/>
      <c r="WZY9" s="215"/>
      <c r="WZZ9" s="215"/>
      <c r="XAA9" s="215"/>
      <c r="XAB9" s="215"/>
      <c r="XAC9" s="215"/>
      <c r="XAD9" s="215"/>
      <c r="XAE9" s="215"/>
      <c r="XAF9" s="215"/>
      <c r="XAG9" s="215"/>
      <c r="XAH9" s="215"/>
      <c r="XAI9" s="215"/>
      <c r="XAJ9" s="215"/>
      <c r="XAK9" s="215"/>
      <c r="XAL9" s="215"/>
      <c r="XAM9" s="215"/>
      <c r="XAN9" s="215"/>
      <c r="XAO9" s="215"/>
      <c r="XAP9" s="215"/>
      <c r="XAQ9" s="215"/>
      <c r="XAR9" s="215"/>
      <c r="XAS9" s="215"/>
      <c r="XAT9" s="215"/>
      <c r="XAU9" s="215"/>
      <c r="XAV9" s="215"/>
      <c r="XAW9" s="215"/>
      <c r="XAX9" s="215"/>
      <c r="XAY9" s="215"/>
      <c r="XAZ9" s="215"/>
      <c r="XBA9" s="215"/>
      <c r="XBB9" s="215"/>
      <c r="XBC9" s="215"/>
      <c r="XBD9" s="215"/>
      <c r="XBE9" s="215"/>
      <c r="XBF9" s="215"/>
      <c r="XBG9" s="215"/>
      <c r="XBH9" s="215"/>
      <c r="XBI9" s="215"/>
      <c r="XBJ9" s="215"/>
      <c r="XBK9" s="215"/>
      <c r="XBL9" s="215"/>
      <c r="XBM9" s="215"/>
      <c r="XBN9" s="215"/>
      <c r="XBO9" s="215"/>
      <c r="XBP9" s="215"/>
      <c r="XBQ9" s="215"/>
      <c r="XBR9" s="215"/>
      <c r="XBS9" s="215"/>
      <c r="XBT9" s="215"/>
      <c r="XBU9" s="215"/>
      <c r="XBV9" s="215"/>
      <c r="XBW9" s="215"/>
      <c r="XBX9" s="215"/>
      <c r="XBY9" s="215"/>
      <c r="XBZ9" s="215"/>
      <c r="XCA9" s="215"/>
      <c r="XCB9" s="215"/>
      <c r="XCC9" s="215"/>
      <c r="XCD9" s="215"/>
      <c r="XCE9" s="215"/>
      <c r="XCF9" s="215"/>
      <c r="XCG9" s="215"/>
      <c r="XCH9" s="215"/>
      <c r="XCI9" s="215"/>
      <c r="XCJ9" s="215"/>
      <c r="XCK9" s="215"/>
      <c r="XCL9" s="215"/>
      <c r="XCM9" s="215"/>
      <c r="XCN9" s="215"/>
      <c r="XCO9" s="215"/>
      <c r="XCP9" s="215"/>
      <c r="XCQ9" s="215"/>
      <c r="XCR9" s="215"/>
      <c r="XCS9" s="215"/>
      <c r="XCT9" s="215"/>
      <c r="XCU9" s="215"/>
      <c r="XCV9" s="215"/>
      <c r="XCW9" s="215"/>
      <c r="XCX9" s="215"/>
      <c r="XCY9" s="215"/>
      <c r="XCZ9" s="215"/>
      <c r="XDA9" s="215"/>
      <c r="XDB9" s="215"/>
      <c r="XDC9" s="215"/>
      <c r="XDD9" s="215"/>
      <c r="XDE9" s="215"/>
      <c r="XDF9" s="215"/>
      <c r="XDG9" s="215"/>
      <c r="XDH9" s="215"/>
      <c r="XDI9" s="215"/>
      <c r="XDJ9" s="215"/>
      <c r="XDK9" s="215"/>
      <c r="XDL9" s="215"/>
      <c r="XDM9" s="215"/>
      <c r="XDN9" s="215"/>
      <c r="XDO9" s="215"/>
      <c r="XDP9" s="215"/>
      <c r="XDQ9" s="215"/>
      <c r="XDR9" s="215"/>
      <c r="XDS9" s="215"/>
      <c r="XDT9" s="215"/>
      <c r="XDU9" s="215"/>
      <c r="XDV9" s="215"/>
      <c r="XDW9" s="215"/>
      <c r="XDX9" s="215"/>
      <c r="XDY9" s="215"/>
      <c r="XDZ9" s="215"/>
      <c r="XEA9" s="215"/>
      <c r="XEB9" s="215"/>
      <c r="XEC9" s="215"/>
      <c r="XED9" s="215"/>
      <c r="XEE9" s="215"/>
      <c r="XEF9" s="215"/>
      <c r="XEG9" s="215"/>
      <c r="XEH9" s="215"/>
      <c r="XEI9" s="215"/>
      <c r="XEJ9" s="215"/>
      <c r="XEK9" s="215"/>
      <c r="XEL9" s="215"/>
      <c r="XEM9" s="215"/>
      <c r="XEN9" s="215"/>
      <c r="XEO9" s="215"/>
      <c r="XEP9" s="215"/>
      <c r="XEQ9" s="215"/>
      <c r="XER9" s="215"/>
      <c r="XES9" s="215"/>
      <c r="XET9" s="215"/>
      <c r="XEU9" s="215"/>
      <c r="XEV9" s="215"/>
      <c r="XEW9" s="215"/>
      <c r="XEX9" s="215"/>
      <c r="XEY9" s="215"/>
      <c r="XEZ9" s="215"/>
      <c r="XFA9" s="215"/>
      <c r="XFB9" s="215"/>
      <c r="XFC9" s="215"/>
      <c r="XFD9" s="215"/>
    </row>
    <row r="10" spans="1:16384" s="215" customFormat="1" x14ac:dyDescent="0.25">
      <c r="B10" s="157">
        <v>39630</v>
      </c>
      <c r="C10" s="228">
        <v>46.666666666666664</v>
      </c>
      <c r="D10" s="228">
        <v>46.666666666666664</v>
      </c>
      <c r="E10" s="228">
        <v>60</v>
      </c>
      <c r="F10" s="228">
        <v>13.333333333333334</v>
      </c>
      <c r="G10" s="228">
        <v>-6.666666666666667</v>
      </c>
      <c r="H10" s="228">
        <v>73.333333333333329</v>
      </c>
      <c r="I10" s="228">
        <v>-20</v>
      </c>
      <c r="J10" s="228">
        <v>46.666666666666664</v>
      </c>
      <c r="K10" s="228">
        <v>13.333333333333334</v>
      </c>
      <c r="L10" s="228">
        <v>26.666666666666668</v>
      </c>
      <c r="M10" s="228">
        <v>-6.666666666666667</v>
      </c>
      <c r="P10" s="223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  <c r="IV10" s="2"/>
      <c r="IW10" s="2"/>
      <c r="IX10" s="2"/>
      <c r="IY10" s="2"/>
      <c r="IZ10" s="2"/>
      <c r="JA10" s="2"/>
      <c r="JB10" s="2"/>
      <c r="JC10" s="2"/>
      <c r="JD10" s="2"/>
      <c r="JE10" s="2"/>
      <c r="JF10" s="2"/>
      <c r="JG10" s="2"/>
      <c r="JH10" s="2"/>
      <c r="JI10" s="2"/>
      <c r="JJ10" s="2"/>
      <c r="JK10" s="2"/>
      <c r="JL10" s="2"/>
      <c r="JM10" s="2"/>
      <c r="JN10" s="2"/>
      <c r="JO10" s="2"/>
      <c r="JP10" s="2"/>
      <c r="JQ10" s="2"/>
      <c r="JR10" s="2"/>
      <c r="JS10" s="2"/>
      <c r="JT10" s="2"/>
      <c r="JU10" s="2"/>
      <c r="JV10" s="2"/>
      <c r="JW10" s="2"/>
      <c r="JX10" s="2"/>
      <c r="JY10" s="2"/>
      <c r="JZ10" s="2"/>
      <c r="KA10" s="2"/>
      <c r="KB10" s="2"/>
      <c r="KC10" s="2"/>
      <c r="KD10" s="2"/>
      <c r="KE10" s="2"/>
      <c r="KF10" s="2"/>
      <c r="KG10" s="2"/>
      <c r="KH10" s="2"/>
      <c r="KI10" s="2"/>
      <c r="KJ10" s="2"/>
      <c r="KK10" s="2"/>
      <c r="KL10" s="2"/>
      <c r="KM10" s="2"/>
      <c r="KN10" s="2"/>
      <c r="KO10" s="2"/>
      <c r="KP10" s="2"/>
      <c r="KQ10" s="2"/>
      <c r="KR10" s="2"/>
      <c r="KS10" s="2"/>
      <c r="KT10" s="2"/>
      <c r="KU10" s="2"/>
      <c r="KV10" s="2"/>
      <c r="KW10" s="2"/>
      <c r="KX10" s="2"/>
      <c r="KY10" s="2"/>
      <c r="KZ10" s="2"/>
      <c r="LA10" s="2"/>
      <c r="LB10" s="2"/>
      <c r="LC10" s="2"/>
      <c r="LD10" s="2"/>
      <c r="LE10" s="2"/>
      <c r="LF10" s="2"/>
      <c r="LG10" s="2"/>
      <c r="LH10" s="2"/>
      <c r="LI10" s="2"/>
      <c r="LJ10" s="2"/>
      <c r="LK10" s="2"/>
      <c r="LL10" s="2"/>
      <c r="LM10" s="2"/>
      <c r="LN10" s="2"/>
      <c r="LO10" s="2"/>
      <c r="LP10" s="2"/>
      <c r="LQ10" s="2"/>
      <c r="LR10" s="2"/>
      <c r="LS10" s="2"/>
      <c r="LT10" s="2"/>
      <c r="LU10" s="2"/>
      <c r="LV10" s="2"/>
      <c r="LW10" s="2"/>
      <c r="LX10" s="2"/>
      <c r="LY10" s="2"/>
      <c r="LZ10" s="2"/>
      <c r="MA10" s="2"/>
      <c r="MB10" s="2"/>
      <c r="MC10" s="2"/>
      <c r="MD10" s="2"/>
      <c r="ME10" s="2"/>
      <c r="MF10" s="2"/>
      <c r="MG10" s="2"/>
      <c r="MH10" s="2"/>
      <c r="MI10" s="2"/>
      <c r="MJ10" s="2"/>
      <c r="MK10" s="2"/>
      <c r="ML10" s="2"/>
      <c r="MM10" s="2"/>
      <c r="MN10" s="2"/>
      <c r="MO10" s="2"/>
      <c r="MP10" s="2"/>
      <c r="MQ10" s="2"/>
      <c r="MR10" s="2"/>
      <c r="MS10" s="2"/>
      <c r="MT10" s="2"/>
      <c r="MU10" s="2"/>
      <c r="MV10" s="2"/>
      <c r="MW10" s="2"/>
      <c r="MX10" s="2"/>
      <c r="MY10" s="2"/>
      <c r="MZ10" s="2"/>
      <c r="NA10" s="2"/>
      <c r="NB10" s="2"/>
      <c r="NC10" s="2"/>
      <c r="ND10" s="2"/>
      <c r="NE10" s="2"/>
      <c r="NF10" s="2"/>
      <c r="NG10" s="2"/>
      <c r="NH10" s="2"/>
      <c r="NI10" s="2"/>
      <c r="NJ10" s="2"/>
      <c r="NK10" s="2"/>
      <c r="NL10" s="2"/>
      <c r="NM10" s="2"/>
      <c r="NN10" s="2"/>
      <c r="NO10" s="2"/>
      <c r="NP10" s="2"/>
      <c r="NQ10" s="2"/>
      <c r="NR10" s="2"/>
      <c r="NS10" s="2"/>
      <c r="NT10" s="2"/>
      <c r="NU10" s="2"/>
      <c r="NV10" s="2"/>
      <c r="NW10" s="2"/>
      <c r="NX10" s="2"/>
      <c r="NY10" s="2"/>
      <c r="NZ10" s="2"/>
      <c r="OA10" s="2"/>
      <c r="OB10" s="2"/>
      <c r="OC10" s="2"/>
      <c r="OD10" s="2"/>
      <c r="OE10" s="2"/>
      <c r="OF10" s="2"/>
      <c r="OG10" s="2"/>
      <c r="OH10" s="2"/>
      <c r="OI10" s="2"/>
      <c r="OJ10" s="2"/>
      <c r="OK10" s="2"/>
      <c r="OL10" s="2"/>
      <c r="OM10" s="2"/>
      <c r="ON10" s="2"/>
      <c r="OO10" s="2"/>
      <c r="OP10" s="2"/>
      <c r="OQ10" s="2"/>
      <c r="OR10" s="2"/>
      <c r="OS10" s="2"/>
      <c r="OT10" s="2"/>
      <c r="OU10" s="2"/>
      <c r="OV10" s="2"/>
      <c r="OW10" s="2"/>
      <c r="OX10" s="2"/>
      <c r="OY10" s="2"/>
      <c r="OZ10" s="2"/>
      <c r="PA10" s="2"/>
      <c r="PB10" s="2"/>
      <c r="PC10" s="2"/>
      <c r="PD10" s="2"/>
      <c r="PE10" s="2"/>
      <c r="PF10" s="2"/>
      <c r="PG10" s="2"/>
      <c r="PH10" s="2"/>
      <c r="PI10" s="2"/>
      <c r="PJ10" s="2"/>
      <c r="PK10" s="2"/>
      <c r="PL10" s="2"/>
      <c r="PM10" s="2"/>
      <c r="PN10" s="2"/>
      <c r="PO10" s="2"/>
      <c r="PP10" s="2"/>
      <c r="PQ10" s="2"/>
      <c r="PR10" s="2"/>
      <c r="PS10" s="2"/>
      <c r="PT10" s="2"/>
      <c r="PU10" s="2"/>
      <c r="PV10" s="2"/>
      <c r="PW10" s="2"/>
      <c r="PX10" s="2"/>
      <c r="PY10" s="2"/>
      <c r="PZ10" s="2"/>
      <c r="QA10" s="2"/>
      <c r="QB10" s="2"/>
      <c r="QC10" s="2"/>
      <c r="QD10" s="2"/>
      <c r="QE10" s="2"/>
      <c r="QF10" s="2"/>
      <c r="QG10" s="2"/>
      <c r="QH10" s="2"/>
      <c r="QI10" s="2"/>
      <c r="QJ10" s="2"/>
      <c r="QK10" s="2"/>
      <c r="QL10" s="2"/>
      <c r="QM10" s="2"/>
      <c r="QN10" s="2"/>
      <c r="QO10" s="2"/>
      <c r="QP10" s="2"/>
      <c r="QQ10" s="2"/>
      <c r="QR10" s="2"/>
      <c r="QS10" s="2"/>
      <c r="QT10" s="2"/>
      <c r="QU10" s="2"/>
      <c r="QV10" s="2"/>
      <c r="QW10" s="2"/>
      <c r="QX10" s="2"/>
      <c r="QY10" s="2"/>
      <c r="QZ10" s="2"/>
      <c r="RA10" s="2"/>
      <c r="RB10" s="2"/>
      <c r="RC10" s="2"/>
      <c r="RD10" s="2"/>
      <c r="RE10" s="2"/>
      <c r="RF10" s="2"/>
      <c r="RG10" s="2"/>
      <c r="RH10" s="2"/>
      <c r="RI10" s="2"/>
      <c r="RJ10" s="2"/>
      <c r="RK10" s="2"/>
      <c r="RL10" s="2"/>
      <c r="RM10" s="2"/>
      <c r="RN10" s="2"/>
      <c r="RO10" s="2"/>
      <c r="RP10" s="2"/>
      <c r="RQ10" s="2"/>
      <c r="RR10" s="2"/>
      <c r="RS10" s="2"/>
      <c r="RT10" s="2"/>
      <c r="RU10" s="2"/>
      <c r="RV10" s="2"/>
      <c r="RW10" s="2"/>
      <c r="RX10" s="2"/>
      <c r="RY10" s="2"/>
      <c r="RZ10" s="2"/>
      <c r="SA10" s="2"/>
      <c r="SB10" s="2"/>
      <c r="SC10" s="2"/>
      <c r="SD10" s="2"/>
      <c r="SE10" s="2"/>
      <c r="SF10" s="2"/>
      <c r="SG10" s="2"/>
      <c r="SH10" s="2"/>
      <c r="SI10" s="2"/>
      <c r="SJ10" s="2"/>
      <c r="SK10" s="2"/>
      <c r="SL10" s="2"/>
      <c r="SM10" s="2"/>
      <c r="SN10" s="2"/>
      <c r="SO10" s="2"/>
      <c r="SP10" s="2"/>
      <c r="SQ10" s="2"/>
      <c r="SR10" s="2"/>
      <c r="SS10" s="2"/>
      <c r="ST10" s="2"/>
      <c r="SU10" s="2"/>
      <c r="SV10" s="2"/>
      <c r="SW10" s="2"/>
      <c r="SX10" s="2"/>
      <c r="SY10" s="2"/>
      <c r="SZ10" s="2"/>
      <c r="TA10" s="2"/>
      <c r="TB10" s="2"/>
      <c r="TC10" s="2"/>
      <c r="TD10" s="2"/>
      <c r="TE10" s="2"/>
      <c r="TF10" s="2"/>
      <c r="TG10" s="2"/>
      <c r="TH10" s="2"/>
      <c r="TI10" s="2"/>
      <c r="TJ10" s="2"/>
      <c r="TK10" s="2"/>
      <c r="TL10" s="2"/>
      <c r="TM10" s="2"/>
      <c r="TN10" s="2"/>
      <c r="TO10" s="2"/>
      <c r="TP10" s="2"/>
      <c r="TQ10" s="2"/>
      <c r="TR10" s="2"/>
      <c r="TS10" s="2"/>
      <c r="TT10" s="2"/>
      <c r="TU10" s="2"/>
      <c r="TV10" s="2"/>
      <c r="TW10" s="2"/>
      <c r="TX10" s="2"/>
      <c r="TY10" s="2"/>
      <c r="TZ10" s="2"/>
      <c r="UA10" s="2"/>
      <c r="UB10" s="2"/>
      <c r="UC10" s="2"/>
      <c r="UD10" s="2"/>
      <c r="UE10" s="2"/>
      <c r="UF10" s="2"/>
      <c r="UG10" s="2"/>
      <c r="UH10" s="2"/>
      <c r="UI10" s="2"/>
      <c r="UJ10" s="2"/>
      <c r="UK10" s="2"/>
      <c r="UL10" s="2"/>
      <c r="UM10" s="2"/>
      <c r="UN10" s="2"/>
      <c r="UO10" s="2"/>
      <c r="UP10" s="2"/>
      <c r="UQ10" s="2"/>
      <c r="UR10" s="2"/>
      <c r="US10" s="2"/>
      <c r="UT10" s="2"/>
      <c r="UU10" s="2"/>
      <c r="UV10" s="2"/>
      <c r="UW10" s="2"/>
      <c r="UX10" s="2"/>
      <c r="UY10" s="2"/>
      <c r="UZ10" s="2"/>
      <c r="VA10" s="2"/>
      <c r="VB10" s="2"/>
      <c r="VC10" s="2"/>
      <c r="VD10" s="2"/>
      <c r="VE10" s="2"/>
      <c r="VF10" s="2"/>
      <c r="VG10" s="2"/>
      <c r="VH10" s="2"/>
      <c r="VI10" s="2"/>
      <c r="VJ10" s="2"/>
      <c r="VK10" s="2"/>
      <c r="VL10" s="2"/>
      <c r="VM10" s="2"/>
      <c r="VN10" s="2"/>
      <c r="VO10" s="2"/>
      <c r="VP10" s="2"/>
      <c r="VQ10" s="2"/>
      <c r="VR10" s="2"/>
      <c r="VS10" s="2"/>
      <c r="VT10" s="2"/>
      <c r="VU10" s="2"/>
      <c r="VV10" s="2"/>
      <c r="VW10" s="2"/>
      <c r="VX10" s="2"/>
      <c r="VY10" s="2"/>
      <c r="VZ10" s="2"/>
      <c r="WA10" s="2"/>
      <c r="WB10" s="2"/>
      <c r="WC10" s="2"/>
      <c r="WD10" s="2"/>
      <c r="WE10" s="2"/>
      <c r="WF10" s="2"/>
      <c r="WG10" s="2"/>
      <c r="WH10" s="2"/>
      <c r="WI10" s="2"/>
      <c r="WJ10" s="2"/>
      <c r="WK10" s="2"/>
      <c r="WL10" s="2"/>
      <c r="WM10" s="2"/>
      <c r="WN10" s="2"/>
      <c r="WO10" s="2"/>
      <c r="WP10" s="2"/>
      <c r="WQ10" s="2"/>
      <c r="WR10" s="2"/>
      <c r="WS10" s="2"/>
      <c r="WT10" s="2"/>
      <c r="WU10" s="2"/>
      <c r="WV10" s="2"/>
      <c r="WW10" s="2"/>
      <c r="WX10" s="2"/>
      <c r="WY10" s="2"/>
      <c r="WZ10" s="2"/>
      <c r="XA10" s="2"/>
      <c r="XB10" s="2"/>
      <c r="XC10" s="2"/>
      <c r="XD10" s="2"/>
      <c r="XE10" s="2"/>
      <c r="XF10" s="2"/>
      <c r="XG10" s="2"/>
      <c r="XH10" s="2"/>
      <c r="XI10" s="2"/>
      <c r="XJ10" s="2"/>
      <c r="XK10" s="2"/>
      <c r="XL10" s="2"/>
      <c r="XM10" s="2"/>
      <c r="XN10" s="2"/>
      <c r="XO10" s="2"/>
      <c r="XP10" s="2"/>
      <c r="XQ10" s="2"/>
      <c r="XR10" s="2"/>
      <c r="XS10" s="2"/>
      <c r="XT10" s="2"/>
      <c r="XU10" s="2"/>
      <c r="XV10" s="2"/>
      <c r="XW10" s="2"/>
      <c r="XX10" s="2"/>
      <c r="XY10" s="2"/>
      <c r="XZ10" s="2"/>
      <c r="YA10" s="2"/>
      <c r="YB10" s="2"/>
      <c r="YC10" s="2"/>
      <c r="YD10" s="2"/>
      <c r="YE10" s="2"/>
      <c r="YF10" s="2"/>
      <c r="YG10" s="2"/>
      <c r="YH10" s="2"/>
      <c r="YI10" s="2"/>
      <c r="YJ10" s="2"/>
      <c r="YK10" s="2"/>
      <c r="YL10" s="2"/>
      <c r="YM10" s="2"/>
      <c r="YN10" s="2"/>
      <c r="YO10" s="2"/>
      <c r="YP10" s="2"/>
      <c r="YQ10" s="2"/>
      <c r="YR10" s="2"/>
      <c r="YS10" s="2"/>
      <c r="YT10" s="2"/>
      <c r="YU10" s="2"/>
      <c r="YV10" s="2"/>
      <c r="YW10" s="2"/>
      <c r="YX10" s="2"/>
      <c r="YY10" s="2"/>
      <c r="YZ10" s="2"/>
      <c r="ZA10" s="2"/>
      <c r="ZB10" s="2"/>
      <c r="ZC10" s="2"/>
      <c r="ZD10" s="2"/>
      <c r="ZE10" s="2"/>
      <c r="ZF10" s="2"/>
      <c r="ZG10" s="2"/>
      <c r="ZH10" s="2"/>
      <c r="ZI10" s="2"/>
      <c r="ZJ10" s="2"/>
      <c r="ZK10" s="2"/>
      <c r="ZL10" s="2"/>
      <c r="ZM10" s="2"/>
      <c r="ZN10" s="2"/>
      <c r="ZO10" s="2"/>
      <c r="ZP10" s="2"/>
      <c r="ZQ10" s="2"/>
      <c r="ZR10" s="2"/>
      <c r="ZS10" s="2"/>
      <c r="ZT10" s="2"/>
      <c r="ZU10" s="2"/>
      <c r="ZV10" s="2"/>
      <c r="ZW10" s="2"/>
      <c r="ZX10" s="2"/>
      <c r="ZY10" s="2"/>
      <c r="ZZ10" s="2"/>
      <c r="AAA10" s="2"/>
      <c r="AAB10" s="2"/>
      <c r="AAC10" s="2"/>
      <c r="AAD10" s="2"/>
      <c r="AAE10" s="2"/>
      <c r="AAF10" s="2"/>
      <c r="AAG10" s="2"/>
      <c r="AAH10" s="2"/>
      <c r="AAI10" s="2"/>
      <c r="AAJ10" s="2"/>
      <c r="AAK10" s="2"/>
      <c r="AAL10" s="2"/>
      <c r="AAM10" s="2"/>
      <c r="AAN10" s="2"/>
      <c r="AAO10" s="2"/>
      <c r="AAP10" s="2"/>
      <c r="AAQ10" s="2"/>
      <c r="AAR10" s="2"/>
      <c r="AAS10" s="2"/>
      <c r="AAT10" s="2"/>
      <c r="AAU10" s="2"/>
      <c r="AAV10" s="2"/>
      <c r="AAW10" s="2"/>
      <c r="AAX10" s="2"/>
      <c r="AAY10" s="2"/>
      <c r="AAZ10" s="2"/>
      <c r="ABA10" s="2"/>
      <c r="ABB10" s="2"/>
      <c r="ABC10" s="2"/>
      <c r="ABD10" s="2"/>
      <c r="ABE10" s="2"/>
      <c r="ABF10" s="2"/>
      <c r="ABG10" s="2"/>
      <c r="ABH10" s="2"/>
      <c r="ABI10" s="2"/>
      <c r="ABJ10" s="2"/>
      <c r="ABK10" s="2"/>
      <c r="ABL10" s="2"/>
      <c r="ABM10" s="2"/>
      <c r="ABN10" s="2"/>
      <c r="ABO10" s="2"/>
      <c r="ABP10" s="2"/>
      <c r="ABQ10" s="2"/>
      <c r="ABR10" s="2"/>
      <c r="ABS10" s="2"/>
      <c r="ABT10" s="2"/>
      <c r="ABU10" s="2"/>
      <c r="ABV10" s="2"/>
      <c r="ABW10" s="2"/>
      <c r="ABX10" s="2"/>
      <c r="ABY10" s="2"/>
      <c r="ABZ10" s="2"/>
      <c r="ACA10" s="2"/>
      <c r="ACB10" s="2"/>
      <c r="ACC10" s="2"/>
      <c r="ACD10" s="2"/>
      <c r="ACE10" s="2"/>
      <c r="ACF10" s="2"/>
      <c r="ACG10" s="2"/>
      <c r="ACH10" s="2"/>
      <c r="ACI10" s="2"/>
      <c r="ACJ10" s="2"/>
      <c r="ACK10" s="2"/>
      <c r="ACL10" s="2"/>
      <c r="ACM10" s="2"/>
      <c r="ACN10" s="2"/>
      <c r="ACO10" s="2"/>
      <c r="ACP10" s="2"/>
      <c r="ACQ10" s="2"/>
      <c r="ACR10" s="2"/>
      <c r="ACS10" s="2"/>
      <c r="ACT10" s="2"/>
      <c r="ACU10" s="2"/>
      <c r="ACV10" s="2"/>
      <c r="ACW10" s="2"/>
      <c r="ACX10" s="2"/>
      <c r="ACY10" s="2"/>
      <c r="ACZ10" s="2"/>
      <c r="ADA10" s="2"/>
      <c r="ADB10" s="2"/>
      <c r="ADC10" s="2"/>
      <c r="ADD10" s="2"/>
      <c r="ADE10" s="2"/>
      <c r="ADF10" s="2"/>
      <c r="ADG10" s="2"/>
      <c r="ADH10" s="2"/>
      <c r="ADI10" s="2"/>
      <c r="ADJ10" s="2"/>
      <c r="ADK10" s="2"/>
      <c r="ADL10" s="2"/>
      <c r="ADM10" s="2"/>
      <c r="ADN10" s="2"/>
      <c r="ADO10" s="2"/>
      <c r="ADP10" s="2"/>
      <c r="ADQ10" s="2"/>
      <c r="ADR10" s="2"/>
      <c r="ADS10" s="2"/>
      <c r="ADT10" s="2"/>
      <c r="ADU10" s="2"/>
      <c r="ADV10" s="2"/>
      <c r="ADW10" s="2"/>
      <c r="ADX10" s="2"/>
      <c r="ADY10" s="2"/>
      <c r="ADZ10" s="2"/>
      <c r="AEA10" s="2"/>
      <c r="AEB10" s="2"/>
      <c r="AEC10" s="2"/>
      <c r="AED10" s="2"/>
      <c r="AEE10" s="2"/>
      <c r="AEF10" s="2"/>
      <c r="AEG10" s="2"/>
      <c r="AEH10" s="2"/>
      <c r="AEI10" s="2"/>
      <c r="AEJ10" s="2"/>
      <c r="AEK10" s="2"/>
      <c r="AEL10" s="2"/>
      <c r="AEM10" s="2"/>
      <c r="AEN10" s="2"/>
      <c r="AEO10" s="2"/>
      <c r="AEP10" s="2"/>
      <c r="AEQ10" s="2"/>
      <c r="AER10" s="2"/>
      <c r="AES10" s="2"/>
      <c r="AET10" s="2"/>
      <c r="AEU10" s="2"/>
      <c r="AEV10" s="2"/>
      <c r="AEW10" s="2"/>
      <c r="AEX10" s="2"/>
      <c r="AEY10" s="2"/>
      <c r="AEZ10" s="2"/>
      <c r="AFA10" s="2"/>
      <c r="AFB10" s="2"/>
      <c r="AFC10" s="2"/>
      <c r="AFD10" s="2"/>
      <c r="AFE10" s="2"/>
      <c r="AFF10" s="2"/>
      <c r="AFG10" s="2"/>
      <c r="AFH10" s="2"/>
      <c r="AFI10" s="2"/>
      <c r="AFJ10" s="2"/>
      <c r="AFK10" s="2"/>
      <c r="AFL10" s="2"/>
      <c r="AFM10" s="2"/>
      <c r="AFN10" s="2"/>
      <c r="AFO10" s="2"/>
      <c r="AFP10" s="2"/>
      <c r="AFQ10" s="2"/>
      <c r="AFR10" s="2"/>
      <c r="AFS10" s="2"/>
      <c r="AFT10" s="2"/>
      <c r="AFU10" s="2"/>
      <c r="AFV10" s="2"/>
      <c r="AFW10" s="2"/>
      <c r="AFX10" s="2"/>
      <c r="AFY10" s="2"/>
      <c r="AFZ10" s="2"/>
      <c r="AGA10" s="2"/>
      <c r="AGB10" s="2"/>
      <c r="AGC10" s="2"/>
      <c r="AGD10" s="2"/>
      <c r="AGE10" s="2"/>
      <c r="AGF10" s="2"/>
      <c r="AGG10" s="2"/>
      <c r="AGH10" s="2"/>
      <c r="AGI10" s="2"/>
      <c r="AGJ10" s="2"/>
      <c r="AGK10" s="2"/>
      <c r="AGL10" s="2"/>
      <c r="AGM10" s="2"/>
      <c r="AGN10" s="2"/>
      <c r="AGO10" s="2"/>
      <c r="AGP10" s="2"/>
      <c r="AGQ10" s="2"/>
      <c r="AGR10" s="2"/>
      <c r="AGS10" s="2"/>
      <c r="AGT10" s="2"/>
      <c r="AGU10" s="2"/>
      <c r="AGV10" s="2"/>
      <c r="AGW10" s="2"/>
      <c r="AGX10" s="2"/>
      <c r="AGY10" s="2"/>
      <c r="AGZ10" s="2"/>
      <c r="AHA10" s="2"/>
      <c r="AHB10" s="2"/>
      <c r="AHC10" s="2"/>
      <c r="AHD10" s="2"/>
      <c r="AHE10" s="2"/>
      <c r="AHF10" s="2"/>
      <c r="AHG10" s="2"/>
      <c r="AHH10" s="2"/>
      <c r="AHI10" s="2"/>
      <c r="AHJ10" s="2"/>
      <c r="AHK10" s="2"/>
      <c r="AHL10" s="2"/>
      <c r="AHM10" s="2"/>
      <c r="AHN10" s="2"/>
      <c r="AHO10" s="2"/>
      <c r="AHP10" s="2"/>
      <c r="AHQ10" s="2"/>
      <c r="AHR10" s="2"/>
      <c r="AHS10" s="2"/>
      <c r="AHT10" s="2"/>
      <c r="AHU10" s="2"/>
      <c r="AHV10" s="2"/>
      <c r="AHW10" s="2"/>
      <c r="AHX10" s="2"/>
      <c r="AHY10" s="2"/>
      <c r="AHZ10" s="2"/>
      <c r="AIA10" s="2"/>
      <c r="AIB10" s="2"/>
      <c r="AIC10" s="2"/>
      <c r="AID10" s="2"/>
      <c r="AIE10" s="2"/>
      <c r="AIF10" s="2"/>
      <c r="AIG10" s="2"/>
      <c r="AIH10" s="2"/>
      <c r="AII10" s="2"/>
      <c r="AIJ10" s="2"/>
      <c r="AIK10" s="2"/>
      <c r="AIL10" s="2"/>
      <c r="AIM10" s="2"/>
      <c r="AIN10" s="2"/>
      <c r="AIO10" s="2"/>
      <c r="AIP10" s="2"/>
      <c r="AIQ10" s="2"/>
      <c r="AIR10" s="2"/>
      <c r="AIS10" s="2"/>
      <c r="AIT10" s="2"/>
      <c r="AIU10" s="2"/>
      <c r="AIV10" s="2"/>
      <c r="AIW10" s="2"/>
      <c r="AIX10" s="2"/>
      <c r="AIY10" s="2"/>
      <c r="AIZ10" s="2"/>
      <c r="AJA10" s="2"/>
      <c r="AJB10" s="2"/>
      <c r="AJC10" s="2"/>
      <c r="AJD10" s="2"/>
      <c r="AJE10" s="2"/>
      <c r="AJF10" s="2"/>
      <c r="AJG10" s="2"/>
      <c r="AJH10" s="2"/>
      <c r="AJI10" s="2"/>
      <c r="AJJ10" s="2"/>
      <c r="AJK10" s="2"/>
      <c r="AJL10" s="2"/>
      <c r="AJM10" s="2"/>
      <c r="AJN10" s="2"/>
      <c r="AJO10" s="2"/>
      <c r="AJP10" s="2"/>
      <c r="AJQ10" s="2"/>
      <c r="AJR10" s="2"/>
      <c r="AJS10" s="2"/>
      <c r="AJT10" s="2"/>
      <c r="AJU10" s="2"/>
      <c r="AJV10" s="2"/>
      <c r="AJW10" s="2"/>
      <c r="AJX10" s="2"/>
      <c r="AJY10" s="2"/>
      <c r="AJZ10" s="2"/>
      <c r="AKA10" s="2"/>
      <c r="AKB10" s="2"/>
      <c r="AKC10" s="2"/>
      <c r="AKD10" s="2"/>
      <c r="AKE10" s="2"/>
      <c r="AKF10" s="2"/>
      <c r="AKG10" s="2"/>
      <c r="AKH10" s="2"/>
      <c r="AKI10" s="2"/>
      <c r="AKJ10" s="2"/>
      <c r="AKK10" s="2"/>
      <c r="AKL10" s="2"/>
      <c r="AKM10" s="2"/>
      <c r="AKN10" s="2"/>
      <c r="AKO10" s="2"/>
      <c r="AKP10" s="2"/>
      <c r="AKQ10" s="2"/>
      <c r="AKR10" s="2"/>
      <c r="AKS10" s="2"/>
      <c r="AKT10" s="2"/>
      <c r="AKU10" s="2"/>
      <c r="AKV10" s="2"/>
      <c r="AKW10" s="2"/>
      <c r="AKX10" s="2"/>
      <c r="AKY10" s="2"/>
      <c r="AKZ10" s="2"/>
      <c r="ALA10" s="2"/>
      <c r="ALB10" s="2"/>
      <c r="ALC10" s="2"/>
      <c r="ALD10" s="2"/>
      <c r="ALE10" s="2"/>
      <c r="ALF10" s="2"/>
      <c r="ALG10" s="2"/>
      <c r="ALH10" s="2"/>
      <c r="ALI10" s="2"/>
      <c r="ALJ10" s="2"/>
      <c r="ALK10" s="2"/>
      <c r="ALL10" s="2"/>
      <c r="ALM10" s="2"/>
      <c r="ALN10" s="2"/>
      <c r="ALO10" s="2"/>
      <c r="ALP10" s="2"/>
      <c r="ALQ10" s="2"/>
      <c r="ALR10" s="2"/>
      <c r="ALS10" s="2"/>
      <c r="ALT10" s="2"/>
      <c r="ALU10" s="2"/>
      <c r="ALV10" s="2"/>
      <c r="ALW10" s="2"/>
      <c r="ALX10" s="2"/>
      <c r="ALY10" s="2"/>
      <c r="ALZ10" s="2"/>
      <c r="AMA10" s="2"/>
      <c r="AMB10" s="2"/>
      <c r="AMC10" s="2"/>
      <c r="AMD10" s="2"/>
      <c r="AME10" s="2"/>
      <c r="AMF10" s="2"/>
      <c r="AMG10" s="2"/>
      <c r="AMH10" s="2"/>
      <c r="AMI10" s="2"/>
      <c r="AMJ10" s="2"/>
      <c r="AMK10" s="2"/>
      <c r="AML10" s="2"/>
      <c r="AMM10" s="2"/>
      <c r="AMN10" s="2"/>
      <c r="AMO10" s="2"/>
      <c r="AMP10" s="2"/>
      <c r="AMQ10" s="2"/>
      <c r="AMR10" s="2"/>
      <c r="AMS10" s="2"/>
      <c r="AMT10" s="2"/>
      <c r="AMU10" s="2"/>
      <c r="AMV10" s="2"/>
      <c r="AMW10" s="2"/>
      <c r="AMX10" s="2"/>
      <c r="AMY10" s="2"/>
      <c r="AMZ10" s="2"/>
      <c r="ANA10" s="2"/>
      <c r="ANB10" s="2"/>
      <c r="ANC10" s="2"/>
      <c r="AND10" s="2"/>
      <c r="ANE10" s="2"/>
      <c r="ANF10" s="2"/>
      <c r="ANG10" s="2"/>
      <c r="ANH10" s="2"/>
      <c r="ANI10" s="2"/>
      <c r="ANJ10" s="2"/>
      <c r="ANK10" s="2"/>
      <c r="ANL10" s="2"/>
      <c r="ANM10" s="2"/>
      <c r="ANN10" s="2"/>
      <c r="ANO10" s="2"/>
      <c r="ANP10" s="2"/>
      <c r="ANQ10" s="2"/>
      <c r="ANR10" s="2"/>
      <c r="ANS10" s="2"/>
      <c r="ANT10" s="2"/>
      <c r="ANU10" s="2"/>
      <c r="ANV10" s="2"/>
      <c r="ANW10" s="2"/>
      <c r="ANX10" s="2"/>
      <c r="ANY10" s="2"/>
      <c r="ANZ10" s="2"/>
      <c r="AOA10" s="2"/>
      <c r="AOB10" s="2"/>
      <c r="AOC10" s="2"/>
      <c r="AOD10" s="2"/>
      <c r="AOE10" s="2"/>
      <c r="AOF10" s="2"/>
      <c r="AOG10" s="2"/>
      <c r="AOH10" s="2"/>
      <c r="AOI10" s="2"/>
      <c r="AOJ10" s="2"/>
      <c r="AOK10" s="2"/>
      <c r="AOL10" s="2"/>
      <c r="AOM10" s="2"/>
      <c r="AON10" s="2"/>
      <c r="AOO10" s="2"/>
      <c r="AOP10" s="2"/>
      <c r="AOQ10" s="2"/>
      <c r="AOR10" s="2"/>
      <c r="AOS10" s="2"/>
      <c r="AOT10" s="2"/>
      <c r="AOU10" s="2"/>
      <c r="AOV10" s="2"/>
      <c r="AOW10" s="2"/>
      <c r="AOX10" s="2"/>
      <c r="AOY10" s="2"/>
      <c r="AOZ10" s="2"/>
      <c r="APA10" s="2"/>
      <c r="APB10" s="2"/>
      <c r="APC10" s="2"/>
      <c r="APD10" s="2"/>
      <c r="APE10" s="2"/>
      <c r="APF10" s="2"/>
      <c r="APG10" s="2"/>
      <c r="APH10" s="2"/>
      <c r="API10" s="2"/>
      <c r="APJ10" s="2"/>
      <c r="APK10" s="2"/>
      <c r="APL10" s="2"/>
      <c r="APM10" s="2"/>
      <c r="APN10" s="2"/>
      <c r="APO10" s="2"/>
      <c r="APP10" s="2"/>
      <c r="APQ10" s="2"/>
      <c r="APR10" s="2"/>
      <c r="APS10" s="2"/>
      <c r="APT10" s="2"/>
      <c r="APU10" s="2"/>
      <c r="APV10" s="2"/>
      <c r="APW10" s="2"/>
      <c r="APX10" s="2"/>
      <c r="APY10" s="2"/>
      <c r="APZ10" s="2"/>
      <c r="AQA10" s="2"/>
      <c r="AQB10" s="2"/>
      <c r="AQC10" s="2"/>
      <c r="AQD10" s="2"/>
      <c r="AQE10" s="2"/>
      <c r="AQF10" s="2"/>
      <c r="AQG10" s="2"/>
      <c r="AQH10" s="2"/>
      <c r="AQI10" s="2"/>
      <c r="AQJ10" s="2"/>
      <c r="AQK10" s="2"/>
      <c r="AQL10" s="2"/>
      <c r="AQM10" s="2"/>
      <c r="AQN10" s="2"/>
      <c r="AQO10" s="2"/>
      <c r="AQP10" s="2"/>
      <c r="AQQ10" s="2"/>
      <c r="AQR10" s="2"/>
      <c r="AQS10" s="2"/>
      <c r="AQT10" s="2"/>
      <c r="AQU10" s="2"/>
      <c r="AQV10" s="2"/>
      <c r="AQW10" s="2"/>
      <c r="AQX10" s="2"/>
      <c r="AQY10" s="2"/>
      <c r="AQZ10" s="2"/>
      <c r="ARA10" s="2"/>
      <c r="ARB10" s="2"/>
      <c r="ARC10" s="2"/>
      <c r="ARD10" s="2"/>
      <c r="ARE10" s="2"/>
      <c r="ARF10" s="2"/>
      <c r="ARG10" s="2"/>
      <c r="ARH10" s="2"/>
      <c r="ARI10" s="2"/>
      <c r="ARJ10" s="2"/>
      <c r="ARK10" s="2"/>
      <c r="ARL10" s="2"/>
      <c r="ARM10" s="2"/>
      <c r="ARN10" s="2"/>
      <c r="ARO10" s="2"/>
      <c r="ARP10" s="2"/>
      <c r="ARQ10" s="2"/>
      <c r="ARR10" s="2"/>
      <c r="ARS10" s="2"/>
      <c r="ART10" s="2"/>
      <c r="ARU10" s="2"/>
      <c r="ARV10" s="2"/>
      <c r="ARW10" s="2"/>
      <c r="ARX10" s="2"/>
      <c r="ARY10" s="2"/>
      <c r="ARZ10" s="2"/>
      <c r="ASA10" s="2"/>
      <c r="ASB10" s="2"/>
      <c r="ASC10" s="2"/>
      <c r="ASD10" s="2"/>
      <c r="ASE10" s="2"/>
      <c r="ASF10" s="2"/>
      <c r="ASG10" s="2"/>
      <c r="ASH10" s="2"/>
      <c r="ASI10" s="2"/>
      <c r="ASJ10" s="2"/>
      <c r="ASK10" s="2"/>
      <c r="ASL10" s="2"/>
      <c r="ASM10" s="2"/>
      <c r="ASN10" s="2"/>
      <c r="ASO10" s="2"/>
      <c r="ASP10" s="2"/>
      <c r="ASQ10" s="2"/>
      <c r="ASR10" s="2"/>
      <c r="ASS10" s="2"/>
      <c r="AST10" s="2"/>
      <c r="ASU10" s="2"/>
      <c r="ASV10" s="2"/>
      <c r="ASW10" s="2"/>
      <c r="ASX10" s="2"/>
      <c r="ASY10" s="2"/>
      <c r="ASZ10" s="2"/>
      <c r="ATA10" s="2"/>
      <c r="ATB10" s="2"/>
      <c r="ATC10" s="2"/>
      <c r="ATD10" s="2"/>
      <c r="ATE10" s="2"/>
      <c r="ATF10" s="2"/>
      <c r="ATG10" s="2"/>
      <c r="ATH10" s="2"/>
      <c r="ATI10" s="2"/>
      <c r="ATJ10" s="2"/>
      <c r="ATK10" s="2"/>
      <c r="ATL10" s="2"/>
      <c r="ATM10" s="2"/>
      <c r="ATN10" s="2"/>
      <c r="ATO10" s="2"/>
      <c r="ATP10" s="2"/>
      <c r="ATQ10" s="2"/>
      <c r="ATR10" s="2"/>
      <c r="ATS10" s="2"/>
      <c r="ATT10" s="2"/>
      <c r="ATU10" s="2"/>
      <c r="ATV10" s="2"/>
      <c r="ATW10" s="2"/>
      <c r="ATX10" s="2"/>
      <c r="ATY10" s="2"/>
      <c r="ATZ10" s="2"/>
      <c r="AUA10" s="2"/>
      <c r="AUB10" s="2"/>
      <c r="AUC10" s="2"/>
      <c r="AUD10" s="2"/>
      <c r="AUE10" s="2"/>
      <c r="AUF10" s="2"/>
      <c r="AUG10" s="2"/>
      <c r="AUH10" s="2"/>
      <c r="AUI10" s="2"/>
      <c r="AUJ10" s="2"/>
      <c r="AUK10" s="2"/>
      <c r="AUL10" s="2"/>
      <c r="AUM10" s="2"/>
      <c r="AUN10" s="2"/>
      <c r="AUO10" s="2"/>
      <c r="AUP10" s="2"/>
      <c r="AUQ10" s="2"/>
      <c r="AUR10" s="2"/>
      <c r="AUS10" s="2"/>
      <c r="AUT10" s="2"/>
      <c r="AUU10" s="2"/>
      <c r="AUV10" s="2"/>
      <c r="AUW10" s="2"/>
      <c r="AUX10" s="2"/>
      <c r="AUY10" s="2"/>
      <c r="AUZ10" s="2"/>
      <c r="AVA10" s="2"/>
      <c r="AVB10" s="2"/>
      <c r="AVC10" s="2"/>
      <c r="AVD10" s="2"/>
      <c r="AVE10" s="2"/>
      <c r="AVF10" s="2"/>
      <c r="AVG10" s="2"/>
      <c r="AVH10" s="2"/>
      <c r="AVI10" s="2"/>
      <c r="AVJ10" s="2"/>
      <c r="AVK10" s="2"/>
      <c r="AVL10" s="2"/>
      <c r="AVM10" s="2"/>
      <c r="AVN10" s="2"/>
      <c r="AVO10" s="2"/>
      <c r="AVP10" s="2"/>
      <c r="AVQ10" s="2"/>
      <c r="AVR10" s="2"/>
      <c r="AVS10" s="2"/>
      <c r="AVT10" s="2"/>
      <c r="AVU10" s="2"/>
      <c r="AVV10" s="2"/>
      <c r="AVW10" s="2"/>
      <c r="AVX10" s="2"/>
      <c r="AVY10" s="2"/>
      <c r="AVZ10" s="2"/>
      <c r="AWA10" s="2"/>
      <c r="AWB10" s="2"/>
      <c r="AWC10" s="2"/>
      <c r="AWD10" s="2"/>
      <c r="AWE10" s="2"/>
      <c r="AWF10" s="2"/>
      <c r="AWG10" s="2"/>
      <c r="AWH10" s="2"/>
      <c r="AWI10" s="2"/>
      <c r="AWJ10" s="2"/>
      <c r="AWK10" s="2"/>
      <c r="AWL10" s="2"/>
      <c r="AWM10" s="2"/>
      <c r="AWN10" s="2"/>
      <c r="AWO10" s="2"/>
      <c r="AWP10" s="2"/>
      <c r="AWQ10" s="2"/>
      <c r="AWR10" s="2"/>
      <c r="AWS10" s="2"/>
      <c r="AWT10" s="2"/>
      <c r="AWU10" s="2"/>
      <c r="AWV10" s="2"/>
      <c r="AWW10" s="2"/>
      <c r="AWX10" s="2"/>
      <c r="AWY10" s="2"/>
      <c r="AWZ10" s="2"/>
      <c r="AXA10" s="2"/>
      <c r="AXB10" s="2"/>
      <c r="AXC10" s="2"/>
      <c r="AXD10" s="2"/>
      <c r="AXE10" s="2"/>
      <c r="AXF10" s="2"/>
      <c r="AXG10" s="2"/>
      <c r="AXH10" s="2"/>
      <c r="AXI10" s="2"/>
      <c r="AXJ10" s="2"/>
      <c r="AXK10" s="2"/>
      <c r="AXL10" s="2"/>
      <c r="AXM10" s="2"/>
      <c r="AXN10" s="2"/>
      <c r="AXO10" s="2"/>
      <c r="AXP10" s="2"/>
      <c r="AXQ10" s="2"/>
      <c r="AXR10" s="2"/>
      <c r="AXS10" s="2"/>
      <c r="AXT10" s="2"/>
      <c r="AXU10" s="2"/>
      <c r="AXV10" s="2"/>
      <c r="AXW10" s="2"/>
      <c r="AXX10" s="2"/>
      <c r="AXY10" s="2"/>
      <c r="AXZ10" s="2"/>
      <c r="AYA10" s="2"/>
      <c r="AYB10" s="2"/>
      <c r="AYC10" s="2"/>
      <c r="AYD10" s="2"/>
      <c r="AYE10" s="2"/>
      <c r="AYF10" s="2"/>
      <c r="AYG10" s="2"/>
      <c r="AYH10" s="2"/>
      <c r="AYI10" s="2"/>
      <c r="AYJ10" s="2"/>
      <c r="AYK10" s="2"/>
      <c r="AYL10" s="2"/>
      <c r="AYM10" s="2"/>
      <c r="AYN10" s="2"/>
      <c r="AYO10" s="2"/>
      <c r="AYP10" s="2"/>
      <c r="AYQ10" s="2"/>
      <c r="AYR10" s="2"/>
      <c r="AYS10" s="2"/>
      <c r="AYT10" s="2"/>
      <c r="AYU10" s="2"/>
      <c r="AYV10" s="2"/>
      <c r="AYW10" s="2"/>
      <c r="AYX10" s="2"/>
      <c r="AYY10" s="2"/>
      <c r="AYZ10" s="2"/>
      <c r="AZA10" s="2"/>
      <c r="AZB10" s="2"/>
      <c r="AZC10" s="2"/>
      <c r="AZD10" s="2"/>
      <c r="AZE10" s="2"/>
      <c r="AZF10" s="2"/>
      <c r="AZG10" s="2"/>
      <c r="AZH10" s="2"/>
      <c r="AZI10" s="2"/>
      <c r="AZJ10" s="2"/>
      <c r="AZK10" s="2"/>
      <c r="AZL10" s="2"/>
      <c r="AZM10" s="2"/>
      <c r="AZN10" s="2"/>
      <c r="AZO10" s="2"/>
      <c r="AZP10" s="2"/>
      <c r="AZQ10" s="2"/>
      <c r="AZR10" s="2"/>
      <c r="AZS10" s="2"/>
      <c r="AZT10" s="2"/>
      <c r="AZU10" s="2"/>
      <c r="AZV10" s="2"/>
      <c r="AZW10" s="2"/>
      <c r="AZX10" s="2"/>
      <c r="AZY10" s="2"/>
      <c r="AZZ10" s="2"/>
      <c r="BAA10" s="2"/>
      <c r="BAB10" s="2"/>
      <c r="BAC10" s="2"/>
      <c r="BAD10" s="2"/>
      <c r="BAE10" s="2"/>
      <c r="BAF10" s="2"/>
      <c r="BAG10" s="2"/>
      <c r="BAH10" s="2"/>
      <c r="BAI10" s="2"/>
      <c r="BAJ10" s="2"/>
      <c r="BAK10" s="2"/>
      <c r="BAL10" s="2"/>
      <c r="BAM10" s="2"/>
      <c r="BAN10" s="2"/>
      <c r="BAO10" s="2"/>
      <c r="BAP10" s="2"/>
      <c r="BAQ10" s="2"/>
      <c r="BAR10" s="2"/>
      <c r="BAS10" s="2"/>
      <c r="BAT10" s="2"/>
      <c r="BAU10" s="2"/>
      <c r="BAV10" s="2"/>
      <c r="BAW10" s="2"/>
      <c r="BAX10" s="2"/>
      <c r="BAY10" s="2"/>
      <c r="BAZ10" s="2"/>
      <c r="BBA10" s="2"/>
      <c r="BBB10" s="2"/>
      <c r="BBC10" s="2"/>
      <c r="BBD10" s="2"/>
      <c r="BBE10" s="2"/>
      <c r="BBF10" s="2"/>
      <c r="BBG10" s="2"/>
      <c r="BBH10" s="2"/>
      <c r="BBI10" s="2"/>
      <c r="BBJ10" s="2"/>
      <c r="BBK10" s="2"/>
      <c r="BBL10" s="2"/>
      <c r="BBM10" s="2"/>
      <c r="BBN10" s="2"/>
      <c r="BBO10" s="2"/>
      <c r="BBP10" s="2"/>
      <c r="BBQ10" s="2"/>
      <c r="BBR10" s="2"/>
      <c r="BBS10" s="2"/>
      <c r="BBT10" s="2"/>
      <c r="BBU10" s="2"/>
      <c r="BBV10" s="2"/>
      <c r="BBW10" s="2"/>
      <c r="BBX10" s="2"/>
      <c r="BBY10" s="2"/>
      <c r="BBZ10" s="2"/>
      <c r="BCA10" s="2"/>
      <c r="BCB10" s="2"/>
      <c r="BCC10" s="2"/>
      <c r="BCD10" s="2"/>
      <c r="BCE10" s="2"/>
      <c r="BCF10" s="2"/>
      <c r="BCG10" s="2"/>
      <c r="BCH10" s="2"/>
      <c r="BCI10" s="2"/>
      <c r="BCJ10" s="2"/>
      <c r="BCK10" s="2"/>
      <c r="BCL10" s="2"/>
      <c r="BCM10" s="2"/>
      <c r="BCN10" s="2"/>
      <c r="BCO10" s="2"/>
      <c r="BCP10" s="2"/>
      <c r="BCQ10" s="2"/>
      <c r="BCR10" s="2"/>
      <c r="BCS10" s="2"/>
      <c r="BCT10" s="2"/>
      <c r="BCU10" s="2"/>
      <c r="BCV10" s="2"/>
      <c r="BCW10" s="2"/>
      <c r="BCX10" s="2"/>
      <c r="BCY10" s="2"/>
      <c r="BCZ10" s="2"/>
      <c r="BDA10" s="2"/>
      <c r="BDB10" s="2"/>
      <c r="BDC10" s="2"/>
      <c r="BDD10" s="2"/>
      <c r="BDE10" s="2"/>
      <c r="BDF10" s="2"/>
      <c r="BDG10" s="2"/>
      <c r="BDH10" s="2"/>
      <c r="BDI10" s="2"/>
      <c r="BDJ10" s="2"/>
      <c r="BDK10" s="2"/>
      <c r="BDL10" s="2"/>
      <c r="BDM10" s="2"/>
      <c r="BDN10" s="2"/>
      <c r="BDO10" s="2"/>
      <c r="BDP10" s="2"/>
      <c r="BDQ10" s="2"/>
      <c r="BDR10" s="2"/>
      <c r="BDS10" s="2"/>
      <c r="BDT10" s="2"/>
      <c r="BDU10" s="2"/>
      <c r="BDV10" s="2"/>
      <c r="BDW10" s="2"/>
      <c r="BDX10" s="2"/>
      <c r="BDY10" s="2"/>
      <c r="BDZ10" s="2"/>
      <c r="BEA10" s="2"/>
      <c r="BEB10" s="2"/>
      <c r="BEC10" s="2"/>
      <c r="BED10" s="2"/>
      <c r="BEE10" s="2"/>
      <c r="BEF10" s="2"/>
      <c r="BEG10" s="2"/>
      <c r="BEH10" s="2"/>
      <c r="BEI10" s="2"/>
      <c r="BEJ10" s="2"/>
      <c r="BEK10" s="2"/>
      <c r="BEL10" s="2"/>
      <c r="BEM10" s="2"/>
      <c r="BEN10" s="2"/>
      <c r="BEO10" s="2"/>
      <c r="BEP10" s="2"/>
      <c r="BEQ10" s="2"/>
      <c r="BER10" s="2"/>
      <c r="BES10" s="2"/>
      <c r="BET10" s="2"/>
      <c r="BEU10" s="2"/>
      <c r="BEV10" s="2"/>
      <c r="BEW10" s="2"/>
      <c r="BEX10" s="2"/>
      <c r="BEY10" s="2"/>
      <c r="BEZ10" s="2"/>
      <c r="BFA10" s="2"/>
      <c r="BFB10" s="2"/>
      <c r="BFC10" s="2"/>
      <c r="BFD10" s="2"/>
      <c r="BFE10" s="2"/>
      <c r="BFF10" s="2"/>
      <c r="BFG10" s="2"/>
      <c r="BFH10" s="2"/>
      <c r="BFI10" s="2"/>
      <c r="BFJ10" s="2"/>
      <c r="BFK10" s="2"/>
      <c r="BFL10" s="2"/>
      <c r="BFM10" s="2"/>
      <c r="BFN10" s="2"/>
      <c r="BFO10" s="2"/>
      <c r="BFP10" s="2"/>
      <c r="BFQ10" s="2"/>
      <c r="BFR10" s="2"/>
      <c r="BFS10" s="2"/>
      <c r="BFT10" s="2"/>
      <c r="BFU10" s="2"/>
      <c r="BFV10" s="2"/>
      <c r="BFW10" s="2"/>
      <c r="BFX10" s="2"/>
      <c r="BFY10" s="2"/>
      <c r="BFZ10" s="2"/>
      <c r="BGA10" s="2"/>
      <c r="BGB10" s="2"/>
      <c r="BGC10" s="2"/>
      <c r="BGD10" s="2"/>
      <c r="BGE10" s="2"/>
      <c r="BGF10" s="2"/>
      <c r="BGG10" s="2"/>
      <c r="BGH10" s="2"/>
      <c r="BGI10" s="2"/>
      <c r="BGJ10" s="2"/>
      <c r="BGK10" s="2"/>
      <c r="BGL10" s="2"/>
      <c r="BGM10" s="2"/>
      <c r="BGN10" s="2"/>
      <c r="BGO10" s="2"/>
      <c r="BGP10" s="2"/>
      <c r="BGQ10" s="2"/>
      <c r="BGR10" s="2"/>
      <c r="BGS10" s="2"/>
      <c r="BGT10" s="2"/>
      <c r="BGU10" s="2"/>
      <c r="BGV10" s="2"/>
      <c r="BGW10" s="2"/>
      <c r="BGX10" s="2"/>
      <c r="BGY10" s="2"/>
      <c r="BGZ10" s="2"/>
      <c r="BHA10" s="2"/>
      <c r="BHB10" s="2"/>
      <c r="BHC10" s="2"/>
      <c r="BHD10" s="2"/>
      <c r="BHE10" s="2"/>
      <c r="BHF10" s="2"/>
      <c r="BHG10" s="2"/>
      <c r="BHH10" s="2"/>
      <c r="BHI10" s="2"/>
      <c r="BHJ10" s="2"/>
      <c r="BHK10" s="2"/>
      <c r="BHL10" s="2"/>
      <c r="BHM10" s="2"/>
      <c r="BHN10" s="2"/>
      <c r="BHO10" s="2"/>
      <c r="BHP10" s="2"/>
      <c r="BHQ10" s="2"/>
      <c r="BHR10" s="2"/>
      <c r="BHS10" s="2"/>
      <c r="BHT10" s="2"/>
      <c r="BHU10" s="2"/>
      <c r="BHV10" s="2"/>
      <c r="BHW10" s="2"/>
      <c r="BHX10" s="2"/>
      <c r="BHY10" s="2"/>
      <c r="BHZ10" s="2"/>
      <c r="BIA10" s="2"/>
      <c r="BIB10" s="2"/>
      <c r="BIC10" s="2"/>
      <c r="BID10" s="2"/>
      <c r="BIE10" s="2"/>
      <c r="BIF10" s="2"/>
      <c r="BIG10" s="2"/>
      <c r="BIH10" s="2"/>
      <c r="BII10" s="2"/>
      <c r="BIJ10" s="2"/>
      <c r="BIK10" s="2"/>
      <c r="BIL10" s="2"/>
      <c r="BIM10" s="2"/>
      <c r="BIN10" s="2"/>
      <c r="BIO10" s="2"/>
      <c r="BIP10" s="2"/>
      <c r="BIQ10" s="2"/>
      <c r="BIR10" s="2"/>
      <c r="BIS10" s="2"/>
      <c r="BIT10" s="2"/>
      <c r="BIU10" s="2"/>
      <c r="BIV10" s="2"/>
      <c r="BIW10" s="2"/>
      <c r="BIX10" s="2"/>
      <c r="BIY10" s="2"/>
      <c r="BIZ10" s="2"/>
      <c r="BJA10" s="2"/>
      <c r="BJB10" s="2"/>
      <c r="BJC10" s="2"/>
      <c r="BJD10" s="2"/>
      <c r="BJE10" s="2"/>
      <c r="BJF10" s="2"/>
      <c r="BJG10" s="2"/>
      <c r="BJH10" s="2"/>
      <c r="BJI10" s="2"/>
      <c r="BJJ10" s="2"/>
      <c r="BJK10" s="2"/>
      <c r="BJL10" s="2"/>
      <c r="BJM10" s="2"/>
      <c r="BJN10" s="2"/>
      <c r="BJO10" s="2"/>
      <c r="BJP10" s="2"/>
      <c r="BJQ10" s="2"/>
      <c r="BJR10" s="2"/>
      <c r="BJS10" s="2"/>
      <c r="BJT10" s="2"/>
      <c r="BJU10" s="2"/>
      <c r="BJV10" s="2"/>
      <c r="BJW10" s="2"/>
      <c r="BJX10" s="2"/>
      <c r="BJY10" s="2"/>
      <c r="BJZ10" s="2"/>
      <c r="BKA10" s="2"/>
      <c r="BKB10" s="2"/>
      <c r="BKC10" s="2"/>
      <c r="BKD10" s="2"/>
      <c r="BKE10" s="2"/>
      <c r="BKF10" s="2"/>
      <c r="BKG10" s="2"/>
      <c r="BKH10" s="2"/>
      <c r="BKI10" s="2"/>
      <c r="BKJ10" s="2"/>
      <c r="BKK10" s="2"/>
      <c r="BKL10" s="2"/>
      <c r="BKM10" s="2"/>
      <c r="BKN10" s="2"/>
      <c r="BKO10" s="2"/>
      <c r="BKP10" s="2"/>
      <c r="BKQ10" s="2"/>
      <c r="BKR10" s="2"/>
      <c r="BKS10" s="2"/>
      <c r="BKT10" s="2"/>
      <c r="BKU10" s="2"/>
      <c r="BKV10" s="2"/>
      <c r="BKW10" s="2"/>
      <c r="BKX10" s="2"/>
      <c r="BKY10" s="2"/>
      <c r="BKZ10" s="2"/>
      <c r="BLA10" s="2"/>
      <c r="BLB10" s="2"/>
      <c r="BLC10" s="2"/>
      <c r="BLD10" s="2"/>
      <c r="BLE10" s="2"/>
      <c r="BLF10" s="2"/>
      <c r="BLG10" s="2"/>
      <c r="BLH10" s="2"/>
      <c r="BLI10" s="2"/>
      <c r="BLJ10" s="2"/>
      <c r="BLK10" s="2"/>
      <c r="BLL10" s="2"/>
      <c r="BLM10" s="2"/>
      <c r="BLN10" s="2"/>
      <c r="BLO10" s="2"/>
      <c r="BLP10" s="2"/>
      <c r="BLQ10" s="2"/>
      <c r="BLR10" s="2"/>
      <c r="BLS10" s="2"/>
      <c r="BLT10" s="2"/>
      <c r="BLU10" s="2"/>
      <c r="BLV10" s="2"/>
      <c r="BLW10" s="2"/>
      <c r="BLX10" s="2"/>
      <c r="BLY10" s="2"/>
      <c r="BLZ10" s="2"/>
      <c r="BMA10" s="2"/>
      <c r="BMB10" s="2"/>
      <c r="BMC10" s="2"/>
      <c r="BMD10" s="2"/>
      <c r="BME10" s="2"/>
      <c r="BMF10" s="2"/>
      <c r="BMG10" s="2"/>
      <c r="BMH10" s="2"/>
      <c r="BMI10" s="2"/>
      <c r="BMJ10" s="2"/>
      <c r="BMK10" s="2"/>
      <c r="BML10" s="2"/>
      <c r="BMM10" s="2"/>
      <c r="BMN10" s="2"/>
      <c r="BMO10" s="2"/>
      <c r="BMP10" s="2"/>
      <c r="BMQ10" s="2"/>
      <c r="BMR10" s="2"/>
      <c r="BMS10" s="2"/>
      <c r="BMT10" s="2"/>
      <c r="BMU10" s="2"/>
      <c r="BMV10" s="2"/>
      <c r="BMW10" s="2"/>
      <c r="BMX10" s="2"/>
      <c r="BMY10" s="2"/>
      <c r="BMZ10" s="2"/>
      <c r="BNA10" s="2"/>
      <c r="BNB10" s="2"/>
      <c r="BNC10" s="2"/>
      <c r="BND10" s="2"/>
      <c r="BNE10" s="2"/>
      <c r="BNF10" s="2"/>
      <c r="BNG10" s="2"/>
      <c r="BNH10" s="2"/>
      <c r="BNI10" s="2"/>
      <c r="BNJ10" s="2"/>
      <c r="BNK10" s="2"/>
      <c r="BNL10" s="2"/>
      <c r="BNM10" s="2"/>
      <c r="BNN10" s="2"/>
      <c r="BNO10" s="2"/>
      <c r="BNP10" s="2"/>
      <c r="BNQ10" s="2"/>
      <c r="BNR10" s="2"/>
      <c r="BNS10" s="2"/>
      <c r="BNT10" s="2"/>
      <c r="BNU10" s="2"/>
      <c r="BNV10" s="2"/>
      <c r="BNW10" s="2"/>
      <c r="BNX10" s="2"/>
      <c r="BNY10" s="2"/>
      <c r="BNZ10" s="2"/>
      <c r="BOA10" s="2"/>
      <c r="BOB10" s="2"/>
      <c r="BOC10" s="2"/>
      <c r="BOD10" s="2"/>
      <c r="BOE10" s="2"/>
      <c r="BOF10" s="2"/>
      <c r="BOG10" s="2"/>
      <c r="BOH10" s="2"/>
      <c r="BOI10" s="2"/>
      <c r="BOJ10" s="2"/>
      <c r="BOK10" s="2"/>
      <c r="BOL10" s="2"/>
      <c r="BOM10" s="2"/>
      <c r="BON10" s="2"/>
      <c r="BOO10" s="2"/>
      <c r="BOP10" s="2"/>
      <c r="BOQ10" s="2"/>
      <c r="BOR10" s="2"/>
      <c r="BOS10" s="2"/>
      <c r="BOT10" s="2"/>
      <c r="BOU10" s="2"/>
      <c r="BOV10" s="2"/>
      <c r="BOW10" s="2"/>
      <c r="BOX10" s="2"/>
      <c r="BOY10" s="2"/>
      <c r="BOZ10" s="2"/>
      <c r="BPA10" s="2"/>
      <c r="BPB10" s="2"/>
      <c r="BPC10" s="2"/>
      <c r="BPD10" s="2"/>
      <c r="BPE10" s="2"/>
      <c r="BPF10" s="2"/>
      <c r="BPG10" s="2"/>
      <c r="BPH10" s="2"/>
      <c r="BPI10" s="2"/>
      <c r="BPJ10" s="2"/>
      <c r="BPK10" s="2"/>
      <c r="BPL10" s="2"/>
      <c r="BPM10" s="2"/>
      <c r="BPN10" s="2"/>
      <c r="BPO10" s="2"/>
      <c r="BPP10" s="2"/>
      <c r="BPQ10" s="2"/>
      <c r="BPR10" s="2"/>
      <c r="BPS10" s="2"/>
      <c r="BPT10" s="2"/>
      <c r="BPU10" s="2"/>
      <c r="BPV10" s="2"/>
      <c r="BPW10" s="2"/>
      <c r="BPX10" s="2"/>
      <c r="BPY10" s="2"/>
      <c r="BPZ10" s="2"/>
      <c r="BQA10" s="2"/>
      <c r="BQB10" s="2"/>
      <c r="BQC10" s="2"/>
      <c r="BQD10" s="2"/>
      <c r="BQE10" s="2"/>
      <c r="BQF10" s="2"/>
      <c r="BQG10" s="2"/>
      <c r="BQH10" s="2"/>
      <c r="BQI10" s="2"/>
      <c r="BQJ10" s="2"/>
      <c r="BQK10" s="2"/>
      <c r="BQL10" s="2"/>
      <c r="BQM10" s="2"/>
      <c r="BQN10" s="2"/>
      <c r="BQO10" s="2"/>
      <c r="BQP10" s="2"/>
      <c r="BQQ10" s="2"/>
      <c r="BQR10" s="2"/>
      <c r="BQS10" s="2"/>
      <c r="BQT10" s="2"/>
      <c r="BQU10" s="2"/>
      <c r="BQV10" s="2"/>
      <c r="BQW10" s="2"/>
      <c r="BQX10" s="2"/>
      <c r="BQY10" s="2"/>
      <c r="BQZ10" s="2"/>
      <c r="BRA10" s="2"/>
      <c r="BRB10" s="2"/>
      <c r="BRC10" s="2"/>
      <c r="BRD10" s="2"/>
      <c r="BRE10" s="2"/>
      <c r="BRF10" s="2"/>
      <c r="BRG10" s="2"/>
      <c r="BRH10" s="2"/>
      <c r="BRI10" s="2"/>
      <c r="BRJ10" s="2"/>
      <c r="BRK10" s="2"/>
      <c r="BRL10" s="2"/>
      <c r="BRM10" s="2"/>
      <c r="BRN10" s="2"/>
      <c r="BRO10" s="2"/>
      <c r="BRP10" s="2"/>
      <c r="BRQ10" s="2"/>
      <c r="BRR10" s="2"/>
      <c r="BRS10" s="2"/>
      <c r="BRT10" s="2"/>
      <c r="BRU10" s="2"/>
      <c r="BRV10" s="2"/>
      <c r="BRW10" s="2"/>
      <c r="BRX10" s="2"/>
      <c r="BRY10" s="2"/>
      <c r="BRZ10" s="2"/>
      <c r="BSA10" s="2"/>
      <c r="BSB10" s="2"/>
      <c r="BSC10" s="2"/>
      <c r="BSD10" s="2"/>
      <c r="BSE10" s="2"/>
      <c r="BSF10" s="2"/>
      <c r="BSG10" s="2"/>
      <c r="BSH10" s="2"/>
      <c r="BSI10" s="2"/>
      <c r="BSJ10" s="2"/>
      <c r="BSK10" s="2"/>
      <c r="BSL10" s="2"/>
      <c r="BSM10" s="2"/>
      <c r="BSN10" s="2"/>
      <c r="BSO10" s="2"/>
      <c r="BSP10" s="2"/>
      <c r="BSQ10" s="2"/>
      <c r="BSR10" s="2"/>
      <c r="BSS10" s="2"/>
      <c r="BST10" s="2"/>
      <c r="BSU10" s="2"/>
      <c r="BSV10" s="2"/>
      <c r="BSW10" s="2"/>
      <c r="BSX10" s="2"/>
      <c r="BSY10" s="2"/>
      <c r="BSZ10" s="2"/>
      <c r="BTA10" s="2"/>
      <c r="BTB10" s="2"/>
      <c r="BTC10" s="2"/>
      <c r="BTD10" s="2"/>
      <c r="BTE10" s="2"/>
      <c r="BTF10" s="2"/>
      <c r="BTG10" s="2"/>
      <c r="BTH10" s="2"/>
      <c r="BTI10" s="2"/>
      <c r="BTJ10" s="2"/>
      <c r="BTK10" s="2"/>
      <c r="BTL10" s="2"/>
      <c r="BTM10" s="2"/>
      <c r="BTN10" s="2"/>
      <c r="BTO10" s="2"/>
      <c r="BTP10" s="2"/>
      <c r="BTQ10" s="2"/>
      <c r="BTR10" s="2"/>
      <c r="BTS10" s="2"/>
      <c r="BTT10" s="2"/>
      <c r="BTU10" s="2"/>
      <c r="BTV10" s="2"/>
      <c r="BTW10" s="2"/>
      <c r="BTX10" s="2"/>
      <c r="BTY10" s="2"/>
      <c r="BTZ10" s="2"/>
      <c r="BUA10" s="2"/>
      <c r="BUB10" s="2"/>
      <c r="BUC10" s="2"/>
      <c r="BUD10" s="2"/>
      <c r="BUE10" s="2"/>
      <c r="BUF10" s="2"/>
      <c r="BUG10" s="2"/>
      <c r="BUH10" s="2"/>
      <c r="BUI10" s="2"/>
      <c r="BUJ10" s="2"/>
      <c r="BUK10" s="2"/>
      <c r="BUL10" s="2"/>
      <c r="BUM10" s="2"/>
      <c r="BUN10" s="2"/>
      <c r="BUO10" s="2"/>
      <c r="BUP10" s="2"/>
      <c r="BUQ10" s="2"/>
      <c r="BUR10" s="2"/>
      <c r="BUS10" s="2"/>
      <c r="BUT10" s="2"/>
      <c r="BUU10" s="2"/>
      <c r="BUV10" s="2"/>
      <c r="BUW10" s="2"/>
      <c r="BUX10" s="2"/>
      <c r="BUY10" s="2"/>
      <c r="BUZ10" s="2"/>
      <c r="BVA10" s="2"/>
      <c r="BVB10" s="2"/>
      <c r="BVC10" s="2"/>
      <c r="BVD10" s="2"/>
      <c r="BVE10" s="2"/>
      <c r="BVF10" s="2"/>
      <c r="BVG10" s="2"/>
      <c r="BVH10" s="2"/>
      <c r="BVI10" s="2"/>
      <c r="BVJ10" s="2"/>
      <c r="BVK10" s="2"/>
      <c r="BVL10" s="2"/>
      <c r="BVM10" s="2"/>
      <c r="BVN10" s="2"/>
      <c r="BVO10" s="2"/>
      <c r="BVP10" s="2"/>
      <c r="BVQ10" s="2"/>
      <c r="BVR10" s="2"/>
      <c r="BVS10" s="2"/>
      <c r="BVT10" s="2"/>
      <c r="BVU10" s="2"/>
      <c r="BVV10" s="2"/>
      <c r="BVW10" s="2"/>
      <c r="BVX10" s="2"/>
      <c r="BVY10" s="2"/>
      <c r="BVZ10" s="2"/>
      <c r="BWA10" s="2"/>
      <c r="BWB10" s="2"/>
      <c r="BWC10" s="2"/>
      <c r="BWD10" s="2"/>
      <c r="BWE10" s="2"/>
      <c r="BWF10" s="2"/>
      <c r="BWG10" s="2"/>
      <c r="BWH10" s="2"/>
      <c r="BWI10" s="2"/>
      <c r="BWJ10" s="2"/>
      <c r="BWK10" s="2"/>
      <c r="BWL10" s="2"/>
      <c r="BWM10" s="2"/>
      <c r="BWN10" s="2"/>
      <c r="BWO10" s="2"/>
      <c r="BWP10" s="2"/>
      <c r="BWQ10" s="2"/>
      <c r="BWR10" s="2"/>
      <c r="BWS10" s="2"/>
      <c r="BWT10" s="2"/>
      <c r="BWU10" s="2"/>
      <c r="BWV10" s="2"/>
      <c r="BWW10" s="2"/>
      <c r="BWX10" s="2"/>
      <c r="BWY10" s="2"/>
      <c r="BWZ10" s="2"/>
      <c r="BXA10" s="2"/>
      <c r="BXB10" s="2"/>
      <c r="BXC10" s="2"/>
      <c r="BXD10" s="2"/>
      <c r="BXE10" s="2"/>
      <c r="BXF10" s="2"/>
      <c r="BXG10" s="2"/>
      <c r="BXH10" s="2"/>
      <c r="BXI10" s="2"/>
      <c r="BXJ10" s="2"/>
      <c r="BXK10" s="2"/>
      <c r="BXL10" s="2"/>
      <c r="BXM10" s="2"/>
      <c r="BXN10" s="2"/>
      <c r="BXO10" s="2"/>
      <c r="BXP10" s="2"/>
      <c r="BXQ10" s="2"/>
      <c r="BXR10" s="2"/>
      <c r="BXS10" s="2"/>
      <c r="BXT10" s="2"/>
      <c r="BXU10" s="2"/>
      <c r="BXV10" s="2"/>
      <c r="BXW10" s="2"/>
      <c r="BXX10" s="2"/>
      <c r="BXY10" s="2"/>
      <c r="BXZ10" s="2"/>
      <c r="BYA10" s="2"/>
      <c r="BYB10" s="2"/>
      <c r="BYC10" s="2"/>
      <c r="BYD10" s="2"/>
      <c r="BYE10" s="2"/>
      <c r="BYF10" s="2"/>
      <c r="BYG10" s="2"/>
      <c r="BYH10" s="2"/>
      <c r="BYI10" s="2"/>
      <c r="BYJ10" s="2"/>
      <c r="BYK10" s="2"/>
      <c r="BYL10" s="2"/>
      <c r="BYM10" s="2"/>
      <c r="BYN10" s="2"/>
      <c r="BYO10" s="2"/>
      <c r="BYP10" s="2"/>
      <c r="BYQ10" s="2"/>
      <c r="BYR10" s="2"/>
      <c r="BYS10" s="2"/>
      <c r="BYT10" s="2"/>
      <c r="BYU10" s="2"/>
      <c r="BYV10" s="2"/>
      <c r="BYW10" s="2"/>
      <c r="BYX10" s="2"/>
      <c r="BYY10" s="2"/>
      <c r="BYZ10" s="2"/>
      <c r="BZA10" s="2"/>
      <c r="BZB10" s="2"/>
      <c r="BZC10" s="2"/>
      <c r="BZD10" s="2"/>
      <c r="BZE10" s="2"/>
      <c r="BZF10" s="2"/>
      <c r="BZG10" s="2"/>
      <c r="BZH10" s="2"/>
      <c r="BZI10" s="2"/>
      <c r="BZJ10" s="2"/>
      <c r="BZK10" s="2"/>
      <c r="BZL10" s="2"/>
      <c r="BZM10" s="2"/>
      <c r="BZN10" s="2"/>
      <c r="BZO10" s="2"/>
      <c r="BZP10" s="2"/>
      <c r="BZQ10" s="2"/>
      <c r="BZR10" s="2"/>
      <c r="BZS10" s="2"/>
      <c r="BZT10" s="2"/>
      <c r="BZU10" s="2"/>
      <c r="BZV10" s="2"/>
      <c r="BZW10" s="2"/>
      <c r="BZX10" s="2"/>
      <c r="BZY10" s="2"/>
      <c r="BZZ10" s="2"/>
      <c r="CAA10" s="2"/>
      <c r="CAB10" s="2"/>
      <c r="CAC10" s="2"/>
      <c r="CAD10" s="2"/>
      <c r="CAE10" s="2"/>
      <c r="CAF10" s="2"/>
      <c r="CAG10" s="2"/>
      <c r="CAH10" s="2"/>
      <c r="CAI10" s="2"/>
      <c r="CAJ10" s="2"/>
      <c r="CAK10" s="2"/>
      <c r="CAL10" s="2"/>
      <c r="CAM10" s="2"/>
      <c r="CAN10" s="2"/>
      <c r="CAO10" s="2"/>
      <c r="CAP10" s="2"/>
      <c r="CAQ10" s="2"/>
      <c r="CAR10" s="2"/>
      <c r="CAS10" s="2"/>
      <c r="CAT10" s="2"/>
      <c r="CAU10" s="2"/>
      <c r="CAV10" s="2"/>
      <c r="CAW10" s="2"/>
      <c r="CAX10" s="2"/>
      <c r="CAY10" s="2"/>
      <c r="CAZ10" s="2"/>
      <c r="CBA10" s="2"/>
      <c r="CBB10" s="2"/>
      <c r="CBC10" s="2"/>
      <c r="CBD10" s="2"/>
      <c r="CBE10" s="2"/>
      <c r="CBF10" s="2"/>
      <c r="CBG10" s="2"/>
      <c r="CBH10" s="2"/>
      <c r="CBI10" s="2"/>
      <c r="CBJ10" s="2"/>
      <c r="CBK10" s="2"/>
      <c r="CBL10" s="2"/>
      <c r="CBM10" s="2"/>
      <c r="CBN10" s="2"/>
      <c r="CBO10" s="2"/>
      <c r="CBP10" s="2"/>
      <c r="CBQ10" s="2"/>
      <c r="CBR10" s="2"/>
      <c r="CBS10" s="2"/>
      <c r="CBT10" s="2"/>
      <c r="CBU10" s="2"/>
      <c r="CBV10" s="2"/>
      <c r="CBW10" s="2"/>
      <c r="CBX10" s="2"/>
      <c r="CBY10" s="2"/>
      <c r="CBZ10" s="2"/>
      <c r="CCA10" s="2"/>
      <c r="CCB10" s="2"/>
      <c r="CCC10" s="2"/>
      <c r="CCD10" s="2"/>
      <c r="CCE10" s="2"/>
      <c r="CCF10" s="2"/>
      <c r="CCG10" s="2"/>
      <c r="CCH10" s="2"/>
      <c r="CCI10" s="2"/>
      <c r="CCJ10" s="2"/>
      <c r="CCK10" s="2"/>
      <c r="CCL10" s="2"/>
      <c r="CCM10" s="2"/>
      <c r="CCN10" s="2"/>
      <c r="CCO10" s="2"/>
      <c r="CCP10" s="2"/>
      <c r="CCQ10" s="2"/>
      <c r="CCR10" s="2"/>
      <c r="CCS10" s="2"/>
      <c r="CCT10" s="2"/>
      <c r="CCU10" s="2"/>
      <c r="CCV10" s="2"/>
      <c r="CCW10" s="2"/>
      <c r="CCX10" s="2"/>
      <c r="CCY10" s="2"/>
      <c r="CCZ10" s="2"/>
      <c r="CDA10" s="2"/>
      <c r="CDB10" s="2"/>
      <c r="CDC10" s="2"/>
      <c r="CDD10" s="2"/>
      <c r="CDE10" s="2"/>
      <c r="CDF10" s="2"/>
      <c r="CDG10" s="2"/>
      <c r="CDH10" s="2"/>
      <c r="CDI10" s="2"/>
      <c r="CDJ10" s="2"/>
      <c r="CDK10" s="2"/>
      <c r="CDL10" s="2"/>
      <c r="CDM10" s="2"/>
      <c r="CDN10" s="2"/>
      <c r="CDO10" s="2"/>
      <c r="CDP10" s="2"/>
      <c r="CDQ10" s="2"/>
      <c r="CDR10" s="2"/>
      <c r="CDS10" s="2"/>
      <c r="CDT10" s="2"/>
      <c r="CDU10" s="2"/>
      <c r="CDV10" s="2"/>
      <c r="CDW10" s="2"/>
      <c r="CDX10" s="2"/>
      <c r="CDY10" s="2"/>
      <c r="CDZ10" s="2"/>
      <c r="CEA10" s="2"/>
      <c r="CEB10" s="2"/>
      <c r="CEC10" s="2"/>
      <c r="CED10" s="2"/>
      <c r="CEE10" s="2"/>
      <c r="CEF10" s="2"/>
      <c r="CEG10" s="2"/>
      <c r="CEH10" s="2"/>
      <c r="CEI10" s="2"/>
      <c r="CEJ10" s="2"/>
      <c r="CEK10" s="2"/>
      <c r="CEL10" s="2"/>
      <c r="CEM10" s="2"/>
      <c r="CEN10" s="2"/>
      <c r="CEO10" s="2"/>
      <c r="CEP10" s="2"/>
      <c r="CEQ10" s="2"/>
      <c r="CER10" s="2"/>
      <c r="CES10" s="2"/>
      <c r="CET10" s="2"/>
      <c r="CEU10" s="2"/>
      <c r="CEV10" s="2"/>
      <c r="CEW10" s="2"/>
      <c r="CEX10" s="2"/>
      <c r="CEY10" s="2"/>
      <c r="CEZ10" s="2"/>
      <c r="CFA10" s="2"/>
      <c r="CFB10" s="2"/>
      <c r="CFC10" s="2"/>
      <c r="CFD10" s="2"/>
      <c r="CFE10" s="2"/>
      <c r="CFF10" s="2"/>
      <c r="CFG10" s="2"/>
      <c r="CFH10" s="2"/>
      <c r="CFI10" s="2"/>
      <c r="CFJ10" s="2"/>
      <c r="CFK10" s="2"/>
      <c r="CFL10" s="2"/>
      <c r="CFM10" s="2"/>
      <c r="CFN10" s="2"/>
      <c r="CFO10" s="2"/>
      <c r="CFP10" s="2"/>
      <c r="CFQ10" s="2"/>
      <c r="CFR10" s="2"/>
      <c r="CFS10" s="2"/>
      <c r="CFT10" s="2"/>
      <c r="CFU10" s="2"/>
      <c r="CFV10" s="2"/>
      <c r="CFW10" s="2"/>
      <c r="CFX10" s="2"/>
      <c r="CFY10" s="2"/>
      <c r="CFZ10" s="2"/>
      <c r="CGA10" s="2"/>
      <c r="CGB10" s="2"/>
      <c r="CGC10" s="2"/>
      <c r="CGD10" s="2"/>
      <c r="CGE10" s="2"/>
      <c r="CGF10" s="2"/>
      <c r="CGG10" s="2"/>
      <c r="CGH10" s="2"/>
      <c r="CGI10" s="2"/>
      <c r="CGJ10" s="2"/>
      <c r="CGK10" s="2"/>
      <c r="CGL10" s="2"/>
      <c r="CGM10" s="2"/>
      <c r="CGN10" s="2"/>
      <c r="CGO10" s="2"/>
      <c r="CGP10" s="2"/>
      <c r="CGQ10" s="2"/>
      <c r="CGR10" s="2"/>
      <c r="CGS10" s="2"/>
      <c r="CGT10" s="2"/>
      <c r="CGU10" s="2"/>
      <c r="CGV10" s="2"/>
      <c r="CGW10" s="2"/>
      <c r="CGX10" s="2"/>
      <c r="CGY10" s="2"/>
      <c r="CGZ10" s="2"/>
      <c r="CHA10" s="2"/>
      <c r="CHB10" s="2"/>
      <c r="CHC10" s="2"/>
      <c r="CHD10" s="2"/>
      <c r="CHE10" s="2"/>
      <c r="CHF10" s="2"/>
      <c r="CHG10" s="2"/>
      <c r="CHH10" s="2"/>
      <c r="CHI10" s="2"/>
      <c r="CHJ10" s="2"/>
      <c r="CHK10" s="2"/>
      <c r="CHL10" s="2"/>
      <c r="CHM10" s="2"/>
      <c r="CHN10" s="2"/>
      <c r="CHO10" s="2"/>
      <c r="CHP10" s="2"/>
      <c r="CHQ10" s="2"/>
      <c r="CHR10" s="2"/>
      <c r="CHS10" s="2"/>
      <c r="CHT10" s="2"/>
      <c r="CHU10" s="2"/>
      <c r="CHV10" s="2"/>
      <c r="CHW10" s="2"/>
      <c r="CHX10" s="2"/>
      <c r="CHY10" s="2"/>
      <c r="CHZ10" s="2"/>
      <c r="CIA10" s="2"/>
      <c r="CIB10" s="2"/>
      <c r="CIC10" s="2"/>
      <c r="CID10" s="2"/>
      <c r="CIE10" s="2"/>
      <c r="CIF10" s="2"/>
      <c r="CIG10" s="2"/>
      <c r="CIH10" s="2"/>
      <c r="CII10" s="2"/>
      <c r="CIJ10" s="2"/>
      <c r="CIK10" s="2"/>
      <c r="CIL10" s="2"/>
      <c r="CIM10" s="2"/>
      <c r="CIN10" s="2"/>
      <c r="CIO10" s="2"/>
      <c r="CIP10" s="2"/>
      <c r="CIQ10" s="2"/>
      <c r="CIR10" s="2"/>
      <c r="CIS10" s="2"/>
      <c r="CIT10" s="2"/>
      <c r="CIU10" s="2"/>
      <c r="CIV10" s="2"/>
      <c r="CIW10" s="2"/>
      <c r="CIX10" s="2"/>
      <c r="CIY10" s="2"/>
      <c r="CIZ10" s="2"/>
      <c r="CJA10" s="2"/>
      <c r="CJB10" s="2"/>
      <c r="CJC10" s="2"/>
      <c r="CJD10" s="2"/>
      <c r="CJE10" s="2"/>
      <c r="CJF10" s="2"/>
      <c r="CJG10" s="2"/>
      <c r="CJH10" s="2"/>
      <c r="CJI10" s="2"/>
      <c r="CJJ10" s="2"/>
      <c r="CJK10" s="2"/>
      <c r="CJL10" s="2"/>
      <c r="CJM10" s="2"/>
      <c r="CJN10" s="2"/>
      <c r="CJO10" s="2"/>
      <c r="CJP10" s="2"/>
      <c r="CJQ10" s="2"/>
      <c r="CJR10" s="2"/>
      <c r="CJS10" s="2"/>
      <c r="CJT10" s="2"/>
      <c r="CJU10" s="2"/>
      <c r="CJV10" s="2"/>
      <c r="CJW10" s="2"/>
      <c r="CJX10" s="2"/>
      <c r="CJY10" s="2"/>
      <c r="CJZ10" s="2"/>
      <c r="CKA10" s="2"/>
      <c r="CKB10" s="2"/>
      <c r="CKC10" s="2"/>
      <c r="CKD10" s="2"/>
      <c r="CKE10" s="2"/>
      <c r="CKF10" s="2"/>
      <c r="CKG10" s="2"/>
      <c r="CKH10" s="2"/>
      <c r="CKI10" s="2"/>
      <c r="CKJ10" s="2"/>
      <c r="CKK10" s="2"/>
      <c r="CKL10" s="2"/>
      <c r="CKM10" s="2"/>
      <c r="CKN10" s="2"/>
      <c r="CKO10" s="2"/>
      <c r="CKP10" s="2"/>
      <c r="CKQ10" s="2"/>
      <c r="CKR10" s="2"/>
      <c r="CKS10" s="2"/>
      <c r="CKT10" s="2"/>
      <c r="CKU10" s="2"/>
      <c r="CKV10" s="2"/>
      <c r="CKW10" s="2"/>
      <c r="CKX10" s="2"/>
      <c r="CKY10" s="2"/>
      <c r="CKZ10" s="2"/>
      <c r="CLA10" s="2"/>
      <c r="CLB10" s="2"/>
      <c r="CLC10" s="2"/>
      <c r="CLD10" s="2"/>
      <c r="CLE10" s="2"/>
      <c r="CLF10" s="2"/>
      <c r="CLG10" s="2"/>
      <c r="CLH10" s="2"/>
      <c r="CLI10" s="2"/>
      <c r="CLJ10" s="2"/>
      <c r="CLK10" s="2"/>
      <c r="CLL10" s="2"/>
      <c r="CLM10" s="2"/>
      <c r="CLN10" s="2"/>
      <c r="CLO10" s="2"/>
      <c r="CLP10" s="2"/>
      <c r="CLQ10" s="2"/>
      <c r="CLR10" s="2"/>
      <c r="CLS10" s="2"/>
      <c r="CLT10" s="2"/>
      <c r="CLU10" s="2"/>
      <c r="CLV10" s="2"/>
      <c r="CLW10" s="2"/>
      <c r="CLX10" s="2"/>
      <c r="CLY10" s="2"/>
      <c r="CLZ10" s="2"/>
      <c r="CMA10" s="2"/>
      <c r="CMB10" s="2"/>
      <c r="CMC10" s="2"/>
      <c r="CMD10" s="2"/>
      <c r="CME10" s="2"/>
      <c r="CMF10" s="2"/>
      <c r="CMG10" s="2"/>
      <c r="CMH10" s="2"/>
      <c r="CMI10" s="2"/>
      <c r="CMJ10" s="2"/>
      <c r="CMK10" s="2"/>
      <c r="CML10" s="2"/>
      <c r="CMM10" s="2"/>
      <c r="CMN10" s="2"/>
      <c r="CMO10" s="2"/>
      <c r="CMP10" s="2"/>
      <c r="CMQ10" s="2"/>
      <c r="CMR10" s="2"/>
      <c r="CMS10" s="2"/>
      <c r="CMT10" s="2"/>
      <c r="CMU10" s="2"/>
      <c r="CMV10" s="2"/>
      <c r="CMW10" s="2"/>
      <c r="CMX10" s="2"/>
      <c r="CMY10" s="2"/>
      <c r="CMZ10" s="2"/>
      <c r="CNA10" s="2"/>
      <c r="CNB10" s="2"/>
      <c r="CNC10" s="2"/>
      <c r="CND10" s="2"/>
      <c r="CNE10" s="2"/>
      <c r="CNF10" s="2"/>
      <c r="CNG10" s="2"/>
      <c r="CNH10" s="2"/>
      <c r="CNI10" s="2"/>
      <c r="CNJ10" s="2"/>
      <c r="CNK10" s="2"/>
      <c r="CNL10" s="2"/>
      <c r="CNM10" s="2"/>
      <c r="CNN10" s="2"/>
      <c r="CNO10" s="2"/>
      <c r="CNP10" s="2"/>
      <c r="CNQ10" s="2"/>
      <c r="CNR10" s="2"/>
      <c r="CNS10" s="2"/>
      <c r="CNT10" s="2"/>
      <c r="CNU10" s="2"/>
      <c r="CNV10" s="2"/>
      <c r="CNW10" s="2"/>
      <c r="CNX10" s="2"/>
      <c r="CNY10" s="2"/>
      <c r="CNZ10" s="2"/>
      <c r="COA10" s="2"/>
      <c r="COB10" s="2"/>
      <c r="COC10" s="2"/>
      <c r="COD10" s="2"/>
      <c r="COE10" s="2"/>
      <c r="COF10" s="2"/>
      <c r="COG10" s="2"/>
      <c r="COH10" s="2"/>
      <c r="COI10" s="2"/>
      <c r="COJ10" s="2"/>
      <c r="COK10" s="2"/>
      <c r="COL10" s="2"/>
      <c r="COM10" s="2"/>
      <c r="CON10" s="2"/>
      <c r="COO10" s="2"/>
      <c r="COP10" s="2"/>
      <c r="COQ10" s="2"/>
      <c r="COR10" s="2"/>
      <c r="COS10" s="2"/>
      <c r="COT10" s="2"/>
      <c r="COU10" s="2"/>
      <c r="COV10" s="2"/>
      <c r="COW10" s="2"/>
      <c r="COX10" s="2"/>
      <c r="COY10" s="2"/>
      <c r="COZ10" s="2"/>
      <c r="CPA10" s="2"/>
      <c r="CPB10" s="2"/>
      <c r="CPC10" s="2"/>
      <c r="CPD10" s="2"/>
      <c r="CPE10" s="2"/>
      <c r="CPF10" s="2"/>
      <c r="CPG10" s="2"/>
      <c r="CPH10" s="2"/>
      <c r="CPI10" s="2"/>
      <c r="CPJ10" s="2"/>
      <c r="CPK10" s="2"/>
      <c r="CPL10" s="2"/>
      <c r="CPM10" s="2"/>
      <c r="CPN10" s="2"/>
      <c r="CPO10" s="2"/>
      <c r="CPP10" s="2"/>
      <c r="CPQ10" s="2"/>
      <c r="CPR10" s="2"/>
      <c r="CPS10" s="2"/>
      <c r="CPT10" s="2"/>
      <c r="CPU10" s="2"/>
      <c r="CPV10" s="2"/>
      <c r="CPW10" s="2"/>
      <c r="CPX10" s="2"/>
      <c r="CPY10" s="2"/>
      <c r="CPZ10" s="2"/>
      <c r="CQA10" s="2"/>
      <c r="CQB10" s="2"/>
      <c r="CQC10" s="2"/>
      <c r="CQD10" s="2"/>
      <c r="CQE10" s="2"/>
      <c r="CQF10" s="2"/>
      <c r="CQG10" s="2"/>
      <c r="CQH10" s="2"/>
      <c r="CQI10" s="2"/>
      <c r="CQJ10" s="2"/>
      <c r="CQK10" s="2"/>
      <c r="CQL10" s="2"/>
      <c r="CQM10" s="2"/>
      <c r="CQN10" s="2"/>
      <c r="CQO10" s="2"/>
      <c r="CQP10" s="2"/>
      <c r="CQQ10" s="2"/>
      <c r="CQR10" s="2"/>
      <c r="CQS10" s="2"/>
      <c r="CQT10" s="2"/>
      <c r="CQU10" s="2"/>
      <c r="CQV10" s="2"/>
      <c r="CQW10" s="2"/>
      <c r="CQX10" s="2"/>
      <c r="CQY10" s="2"/>
      <c r="CQZ10" s="2"/>
      <c r="CRA10" s="2"/>
      <c r="CRB10" s="2"/>
      <c r="CRC10" s="2"/>
      <c r="CRD10" s="2"/>
      <c r="CRE10" s="2"/>
      <c r="CRF10" s="2"/>
      <c r="CRG10" s="2"/>
      <c r="CRH10" s="2"/>
      <c r="CRI10" s="2"/>
      <c r="CRJ10" s="2"/>
      <c r="CRK10" s="2"/>
      <c r="CRL10" s="2"/>
      <c r="CRM10" s="2"/>
      <c r="CRN10" s="2"/>
      <c r="CRO10" s="2"/>
      <c r="CRP10" s="2"/>
      <c r="CRQ10" s="2"/>
      <c r="CRR10" s="2"/>
      <c r="CRS10" s="2"/>
      <c r="CRT10" s="2"/>
      <c r="CRU10" s="2"/>
      <c r="CRV10" s="2"/>
      <c r="CRW10" s="2"/>
      <c r="CRX10" s="2"/>
      <c r="CRY10" s="2"/>
      <c r="CRZ10" s="2"/>
      <c r="CSA10" s="2"/>
      <c r="CSB10" s="2"/>
      <c r="CSC10" s="2"/>
      <c r="CSD10" s="2"/>
      <c r="CSE10" s="2"/>
      <c r="CSF10" s="2"/>
      <c r="CSG10" s="2"/>
      <c r="CSH10" s="2"/>
      <c r="CSI10" s="2"/>
      <c r="CSJ10" s="2"/>
      <c r="CSK10" s="2"/>
      <c r="CSL10" s="2"/>
      <c r="CSM10" s="2"/>
      <c r="CSN10" s="2"/>
      <c r="CSO10" s="2"/>
      <c r="CSP10" s="2"/>
      <c r="CSQ10" s="2"/>
      <c r="CSR10" s="2"/>
      <c r="CSS10" s="2"/>
      <c r="CST10" s="2"/>
      <c r="CSU10" s="2"/>
      <c r="CSV10" s="2"/>
      <c r="CSW10" s="2"/>
      <c r="CSX10" s="2"/>
      <c r="CSY10" s="2"/>
      <c r="CSZ10" s="2"/>
      <c r="CTA10" s="2"/>
      <c r="CTB10" s="2"/>
      <c r="CTC10" s="2"/>
      <c r="CTD10" s="2"/>
      <c r="CTE10" s="2"/>
      <c r="CTF10" s="2"/>
      <c r="CTG10" s="2"/>
      <c r="CTH10" s="2"/>
      <c r="CTI10" s="2"/>
      <c r="CTJ10" s="2"/>
      <c r="CTK10" s="2"/>
      <c r="CTL10" s="2"/>
      <c r="CTM10" s="2"/>
      <c r="CTN10" s="2"/>
      <c r="CTO10" s="2"/>
      <c r="CTP10" s="2"/>
      <c r="CTQ10" s="2"/>
      <c r="CTR10" s="2"/>
      <c r="CTS10" s="2"/>
      <c r="CTT10" s="2"/>
      <c r="CTU10" s="2"/>
      <c r="CTV10" s="2"/>
      <c r="CTW10" s="2"/>
      <c r="CTX10" s="2"/>
      <c r="CTY10" s="2"/>
      <c r="CTZ10" s="2"/>
      <c r="CUA10" s="2"/>
      <c r="CUB10" s="2"/>
      <c r="CUC10" s="2"/>
      <c r="CUD10" s="2"/>
      <c r="CUE10" s="2"/>
      <c r="CUF10" s="2"/>
      <c r="CUG10" s="2"/>
      <c r="CUH10" s="2"/>
      <c r="CUI10" s="2"/>
      <c r="CUJ10" s="2"/>
      <c r="CUK10" s="2"/>
      <c r="CUL10" s="2"/>
      <c r="CUM10" s="2"/>
      <c r="CUN10" s="2"/>
      <c r="CUO10" s="2"/>
      <c r="CUP10" s="2"/>
      <c r="CUQ10" s="2"/>
      <c r="CUR10" s="2"/>
      <c r="CUS10" s="2"/>
      <c r="CUT10" s="2"/>
      <c r="CUU10" s="2"/>
      <c r="CUV10" s="2"/>
      <c r="CUW10" s="2"/>
      <c r="CUX10" s="2"/>
      <c r="CUY10" s="2"/>
      <c r="CUZ10" s="2"/>
      <c r="CVA10" s="2"/>
      <c r="CVB10" s="2"/>
      <c r="CVC10" s="2"/>
      <c r="CVD10" s="2"/>
      <c r="CVE10" s="2"/>
      <c r="CVF10" s="2"/>
      <c r="CVG10" s="2"/>
      <c r="CVH10" s="2"/>
      <c r="CVI10" s="2"/>
      <c r="CVJ10" s="2"/>
      <c r="CVK10" s="2"/>
      <c r="CVL10" s="2"/>
      <c r="CVM10" s="2"/>
      <c r="CVN10" s="2"/>
      <c r="CVO10" s="2"/>
      <c r="CVP10" s="2"/>
      <c r="CVQ10" s="2"/>
      <c r="CVR10" s="2"/>
      <c r="CVS10" s="2"/>
      <c r="CVT10" s="2"/>
      <c r="CVU10" s="2"/>
      <c r="CVV10" s="2"/>
      <c r="CVW10" s="2"/>
      <c r="CVX10" s="2"/>
      <c r="CVY10" s="2"/>
      <c r="CVZ10" s="2"/>
      <c r="CWA10" s="2"/>
      <c r="CWB10" s="2"/>
      <c r="CWC10" s="2"/>
      <c r="CWD10" s="2"/>
      <c r="CWE10" s="2"/>
      <c r="CWF10" s="2"/>
      <c r="CWG10" s="2"/>
      <c r="CWH10" s="2"/>
      <c r="CWI10" s="2"/>
      <c r="CWJ10" s="2"/>
      <c r="CWK10" s="2"/>
      <c r="CWL10" s="2"/>
      <c r="CWM10" s="2"/>
      <c r="CWN10" s="2"/>
      <c r="CWO10" s="2"/>
      <c r="CWP10" s="2"/>
      <c r="CWQ10" s="2"/>
      <c r="CWR10" s="2"/>
      <c r="CWS10" s="2"/>
      <c r="CWT10" s="2"/>
      <c r="CWU10" s="2"/>
      <c r="CWV10" s="2"/>
      <c r="CWW10" s="2"/>
      <c r="CWX10" s="2"/>
      <c r="CWY10" s="2"/>
      <c r="CWZ10" s="2"/>
      <c r="CXA10" s="2"/>
      <c r="CXB10" s="2"/>
      <c r="CXC10" s="2"/>
      <c r="CXD10" s="2"/>
      <c r="CXE10" s="2"/>
      <c r="CXF10" s="2"/>
      <c r="CXG10" s="2"/>
      <c r="CXH10" s="2"/>
      <c r="CXI10" s="2"/>
      <c r="CXJ10" s="2"/>
      <c r="CXK10" s="2"/>
      <c r="CXL10" s="2"/>
      <c r="CXM10" s="2"/>
      <c r="CXN10" s="2"/>
      <c r="CXO10" s="2"/>
      <c r="CXP10" s="2"/>
      <c r="CXQ10" s="2"/>
      <c r="CXR10" s="2"/>
      <c r="CXS10" s="2"/>
      <c r="CXT10" s="2"/>
      <c r="CXU10" s="2"/>
      <c r="CXV10" s="2"/>
      <c r="CXW10" s="2"/>
      <c r="CXX10" s="2"/>
      <c r="CXY10" s="2"/>
      <c r="CXZ10" s="2"/>
      <c r="CYA10" s="2"/>
      <c r="CYB10" s="2"/>
      <c r="CYC10" s="2"/>
      <c r="CYD10" s="2"/>
      <c r="CYE10" s="2"/>
      <c r="CYF10" s="2"/>
      <c r="CYG10" s="2"/>
      <c r="CYH10" s="2"/>
      <c r="CYI10" s="2"/>
      <c r="CYJ10" s="2"/>
      <c r="CYK10" s="2"/>
      <c r="CYL10" s="2"/>
      <c r="CYM10" s="2"/>
      <c r="CYN10" s="2"/>
      <c r="CYO10" s="2"/>
      <c r="CYP10" s="2"/>
      <c r="CYQ10" s="2"/>
      <c r="CYR10" s="2"/>
      <c r="CYS10" s="2"/>
      <c r="CYT10" s="2"/>
      <c r="CYU10" s="2"/>
      <c r="CYV10" s="2"/>
      <c r="CYW10" s="2"/>
      <c r="CYX10" s="2"/>
      <c r="CYY10" s="2"/>
      <c r="CYZ10" s="2"/>
      <c r="CZA10" s="2"/>
      <c r="CZB10" s="2"/>
      <c r="CZC10" s="2"/>
      <c r="CZD10" s="2"/>
      <c r="CZE10" s="2"/>
      <c r="CZF10" s="2"/>
      <c r="CZG10" s="2"/>
      <c r="CZH10" s="2"/>
      <c r="CZI10" s="2"/>
      <c r="CZJ10" s="2"/>
      <c r="CZK10" s="2"/>
      <c r="CZL10" s="2"/>
      <c r="CZM10" s="2"/>
      <c r="CZN10" s="2"/>
      <c r="CZO10" s="2"/>
      <c r="CZP10" s="2"/>
      <c r="CZQ10" s="2"/>
      <c r="CZR10" s="2"/>
      <c r="CZS10" s="2"/>
      <c r="CZT10" s="2"/>
      <c r="CZU10" s="2"/>
      <c r="CZV10" s="2"/>
      <c r="CZW10" s="2"/>
      <c r="CZX10" s="2"/>
      <c r="CZY10" s="2"/>
      <c r="CZZ10" s="2"/>
      <c r="DAA10" s="2"/>
      <c r="DAB10" s="2"/>
      <c r="DAC10" s="2"/>
      <c r="DAD10" s="2"/>
      <c r="DAE10" s="2"/>
      <c r="DAF10" s="2"/>
      <c r="DAG10" s="2"/>
      <c r="DAH10" s="2"/>
      <c r="DAI10" s="2"/>
      <c r="DAJ10" s="2"/>
      <c r="DAK10" s="2"/>
      <c r="DAL10" s="2"/>
      <c r="DAM10" s="2"/>
      <c r="DAN10" s="2"/>
      <c r="DAO10" s="2"/>
      <c r="DAP10" s="2"/>
      <c r="DAQ10" s="2"/>
      <c r="DAR10" s="2"/>
      <c r="DAS10" s="2"/>
      <c r="DAT10" s="2"/>
      <c r="DAU10" s="2"/>
      <c r="DAV10" s="2"/>
      <c r="DAW10" s="2"/>
      <c r="DAX10" s="2"/>
      <c r="DAY10" s="2"/>
      <c r="DAZ10" s="2"/>
      <c r="DBA10" s="2"/>
      <c r="DBB10" s="2"/>
      <c r="DBC10" s="2"/>
      <c r="DBD10" s="2"/>
      <c r="DBE10" s="2"/>
      <c r="DBF10" s="2"/>
      <c r="DBG10" s="2"/>
      <c r="DBH10" s="2"/>
      <c r="DBI10" s="2"/>
      <c r="DBJ10" s="2"/>
      <c r="DBK10" s="2"/>
      <c r="DBL10" s="2"/>
      <c r="DBM10" s="2"/>
      <c r="DBN10" s="2"/>
      <c r="DBO10" s="2"/>
      <c r="DBP10" s="2"/>
      <c r="DBQ10" s="2"/>
      <c r="DBR10" s="2"/>
      <c r="DBS10" s="2"/>
      <c r="DBT10" s="2"/>
      <c r="DBU10" s="2"/>
      <c r="DBV10" s="2"/>
      <c r="DBW10" s="2"/>
      <c r="DBX10" s="2"/>
      <c r="DBY10" s="2"/>
      <c r="DBZ10" s="2"/>
      <c r="DCA10" s="2"/>
      <c r="DCB10" s="2"/>
      <c r="DCC10" s="2"/>
      <c r="DCD10" s="2"/>
      <c r="DCE10" s="2"/>
      <c r="DCF10" s="2"/>
      <c r="DCG10" s="2"/>
      <c r="DCH10" s="2"/>
      <c r="DCI10" s="2"/>
      <c r="DCJ10" s="2"/>
      <c r="DCK10" s="2"/>
      <c r="DCL10" s="2"/>
      <c r="DCM10" s="2"/>
      <c r="DCN10" s="2"/>
      <c r="DCO10" s="2"/>
      <c r="DCP10" s="2"/>
      <c r="DCQ10" s="2"/>
      <c r="DCR10" s="2"/>
      <c r="DCS10" s="2"/>
      <c r="DCT10" s="2"/>
      <c r="DCU10" s="2"/>
      <c r="DCV10" s="2"/>
      <c r="DCW10" s="2"/>
      <c r="DCX10" s="2"/>
      <c r="DCY10" s="2"/>
      <c r="DCZ10" s="2"/>
      <c r="DDA10" s="2"/>
      <c r="DDB10" s="2"/>
      <c r="DDC10" s="2"/>
      <c r="DDD10" s="2"/>
      <c r="DDE10" s="2"/>
      <c r="DDF10" s="2"/>
      <c r="DDG10" s="2"/>
      <c r="DDH10" s="2"/>
      <c r="DDI10" s="2"/>
      <c r="DDJ10" s="2"/>
      <c r="DDK10" s="2"/>
      <c r="DDL10" s="2"/>
      <c r="DDM10" s="2"/>
      <c r="DDN10" s="2"/>
      <c r="DDO10" s="2"/>
      <c r="DDP10" s="2"/>
      <c r="DDQ10" s="2"/>
      <c r="DDR10" s="2"/>
      <c r="DDS10" s="2"/>
      <c r="DDT10" s="2"/>
      <c r="DDU10" s="2"/>
      <c r="DDV10" s="2"/>
      <c r="DDW10" s="2"/>
      <c r="DDX10" s="2"/>
      <c r="DDY10" s="2"/>
      <c r="DDZ10" s="2"/>
      <c r="DEA10" s="2"/>
      <c r="DEB10" s="2"/>
      <c r="DEC10" s="2"/>
      <c r="DED10" s="2"/>
      <c r="DEE10" s="2"/>
      <c r="DEF10" s="2"/>
      <c r="DEG10" s="2"/>
      <c r="DEH10" s="2"/>
      <c r="DEI10" s="2"/>
      <c r="DEJ10" s="2"/>
      <c r="DEK10" s="2"/>
      <c r="DEL10" s="2"/>
      <c r="DEM10" s="2"/>
      <c r="DEN10" s="2"/>
      <c r="DEO10" s="2"/>
      <c r="DEP10" s="2"/>
      <c r="DEQ10" s="2"/>
      <c r="DER10" s="2"/>
      <c r="DES10" s="2"/>
      <c r="DET10" s="2"/>
      <c r="DEU10" s="2"/>
      <c r="DEV10" s="2"/>
      <c r="DEW10" s="2"/>
      <c r="DEX10" s="2"/>
      <c r="DEY10" s="2"/>
      <c r="DEZ10" s="2"/>
      <c r="DFA10" s="2"/>
      <c r="DFB10" s="2"/>
      <c r="DFC10" s="2"/>
      <c r="DFD10" s="2"/>
      <c r="DFE10" s="2"/>
      <c r="DFF10" s="2"/>
      <c r="DFG10" s="2"/>
      <c r="DFH10" s="2"/>
      <c r="DFI10" s="2"/>
      <c r="DFJ10" s="2"/>
      <c r="DFK10" s="2"/>
      <c r="DFL10" s="2"/>
      <c r="DFM10" s="2"/>
      <c r="DFN10" s="2"/>
      <c r="DFO10" s="2"/>
      <c r="DFP10" s="2"/>
      <c r="DFQ10" s="2"/>
      <c r="DFR10" s="2"/>
      <c r="DFS10" s="2"/>
      <c r="DFT10" s="2"/>
      <c r="DFU10" s="2"/>
      <c r="DFV10" s="2"/>
      <c r="DFW10" s="2"/>
      <c r="DFX10" s="2"/>
      <c r="DFY10" s="2"/>
      <c r="DFZ10" s="2"/>
      <c r="DGA10" s="2"/>
      <c r="DGB10" s="2"/>
      <c r="DGC10" s="2"/>
      <c r="DGD10" s="2"/>
      <c r="DGE10" s="2"/>
      <c r="DGF10" s="2"/>
      <c r="DGG10" s="2"/>
      <c r="DGH10" s="2"/>
      <c r="DGI10" s="2"/>
      <c r="DGJ10" s="2"/>
      <c r="DGK10" s="2"/>
      <c r="DGL10" s="2"/>
      <c r="DGM10" s="2"/>
      <c r="DGN10" s="2"/>
      <c r="DGO10" s="2"/>
      <c r="DGP10" s="2"/>
      <c r="DGQ10" s="2"/>
      <c r="DGR10" s="2"/>
      <c r="DGS10" s="2"/>
      <c r="DGT10" s="2"/>
      <c r="DGU10" s="2"/>
      <c r="DGV10" s="2"/>
      <c r="DGW10" s="2"/>
      <c r="DGX10" s="2"/>
      <c r="DGY10" s="2"/>
      <c r="DGZ10" s="2"/>
      <c r="DHA10" s="2"/>
      <c r="DHB10" s="2"/>
      <c r="DHC10" s="2"/>
      <c r="DHD10" s="2"/>
      <c r="DHE10" s="2"/>
      <c r="DHF10" s="2"/>
      <c r="DHG10" s="2"/>
      <c r="DHH10" s="2"/>
      <c r="DHI10" s="2"/>
      <c r="DHJ10" s="2"/>
      <c r="DHK10" s="2"/>
      <c r="DHL10" s="2"/>
      <c r="DHM10" s="2"/>
      <c r="DHN10" s="2"/>
      <c r="DHO10" s="2"/>
      <c r="DHP10" s="2"/>
      <c r="DHQ10" s="2"/>
      <c r="DHR10" s="2"/>
      <c r="DHS10" s="2"/>
      <c r="DHT10" s="2"/>
      <c r="DHU10" s="2"/>
      <c r="DHV10" s="2"/>
      <c r="DHW10" s="2"/>
      <c r="DHX10" s="2"/>
      <c r="DHY10" s="2"/>
      <c r="DHZ10" s="2"/>
      <c r="DIA10" s="2"/>
      <c r="DIB10" s="2"/>
      <c r="DIC10" s="2"/>
      <c r="DID10" s="2"/>
      <c r="DIE10" s="2"/>
      <c r="DIF10" s="2"/>
      <c r="DIG10" s="2"/>
      <c r="DIH10" s="2"/>
      <c r="DII10" s="2"/>
      <c r="DIJ10" s="2"/>
      <c r="DIK10" s="2"/>
      <c r="DIL10" s="2"/>
      <c r="DIM10" s="2"/>
      <c r="DIN10" s="2"/>
      <c r="DIO10" s="2"/>
      <c r="DIP10" s="2"/>
      <c r="DIQ10" s="2"/>
      <c r="DIR10" s="2"/>
      <c r="DIS10" s="2"/>
      <c r="DIT10" s="2"/>
      <c r="DIU10" s="2"/>
      <c r="DIV10" s="2"/>
      <c r="DIW10" s="2"/>
      <c r="DIX10" s="2"/>
      <c r="DIY10" s="2"/>
      <c r="DIZ10" s="2"/>
      <c r="DJA10" s="2"/>
      <c r="DJB10" s="2"/>
      <c r="DJC10" s="2"/>
      <c r="DJD10" s="2"/>
      <c r="DJE10" s="2"/>
      <c r="DJF10" s="2"/>
      <c r="DJG10" s="2"/>
      <c r="DJH10" s="2"/>
      <c r="DJI10" s="2"/>
      <c r="DJJ10" s="2"/>
      <c r="DJK10" s="2"/>
      <c r="DJL10" s="2"/>
      <c r="DJM10" s="2"/>
      <c r="DJN10" s="2"/>
      <c r="DJO10" s="2"/>
      <c r="DJP10" s="2"/>
      <c r="DJQ10" s="2"/>
      <c r="DJR10" s="2"/>
      <c r="DJS10" s="2"/>
      <c r="DJT10" s="2"/>
      <c r="DJU10" s="2"/>
      <c r="DJV10" s="2"/>
      <c r="DJW10" s="2"/>
      <c r="DJX10" s="2"/>
      <c r="DJY10" s="2"/>
      <c r="DJZ10" s="2"/>
      <c r="DKA10" s="2"/>
      <c r="DKB10" s="2"/>
      <c r="DKC10" s="2"/>
      <c r="DKD10" s="2"/>
      <c r="DKE10" s="2"/>
      <c r="DKF10" s="2"/>
      <c r="DKG10" s="2"/>
      <c r="DKH10" s="2"/>
      <c r="DKI10" s="2"/>
      <c r="DKJ10" s="2"/>
      <c r="DKK10" s="2"/>
      <c r="DKL10" s="2"/>
      <c r="DKM10" s="2"/>
      <c r="DKN10" s="2"/>
      <c r="DKO10" s="2"/>
      <c r="DKP10" s="2"/>
      <c r="DKQ10" s="2"/>
      <c r="DKR10" s="2"/>
      <c r="DKS10" s="2"/>
      <c r="DKT10" s="2"/>
      <c r="DKU10" s="2"/>
      <c r="DKV10" s="2"/>
      <c r="DKW10" s="2"/>
      <c r="DKX10" s="2"/>
      <c r="DKY10" s="2"/>
      <c r="DKZ10" s="2"/>
      <c r="DLA10" s="2"/>
      <c r="DLB10" s="2"/>
      <c r="DLC10" s="2"/>
      <c r="DLD10" s="2"/>
      <c r="DLE10" s="2"/>
      <c r="DLF10" s="2"/>
      <c r="DLG10" s="2"/>
      <c r="DLH10" s="2"/>
      <c r="DLI10" s="2"/>
      <c r="DLJ10" s="2"/>
      <c r="DLK10" s="2"/>
      <c r="DLL10" s="2"/>
      <c r="DLM10" s="2"/>
      <c r="DLN10" s="2"/>
      <c r="DLO10" s="2"/>
      <c r="DLP10" s="2"/>
      <c r="DLQ10" s="2"/>
      <c r="DLR10" s="2"/>
      <c r="DLS10" s="2"/>
      <c r="DLT10" s="2"/>
      <c r="DLU10" s="2"/>
      <c r="DLV10" s="2"/>
      <c r="DLW10" s="2"/>
      <c r="DLX10" s="2"/>
      <c r="DLY10" s="2"/>
      <c r="DLZ10" s="2"/>
      <c r="DMA10" s="2"/>
      <c r="DMB10" s="2"/>
      <c r="DMC10" s="2"/>
      <c r="DMD10" s="2"/>
      <c r="DME10" s="2"/>
      <c r="DMF10" s="2"/>
      <c r="DMG10" s="2"/>
      <c r="DMH10" s="2"/>
      <c r="DMI10" s="2"/>
      <c r="DMJ10" s="2"/>
      <c r="DMK10" s="2"/>
      <c r="DML10" s="2"/>
      <c r="DMM10" s="2"/>
      <c r="DMN10" s="2"/>
      <c r="DMO10" s="2"/>
      <c r="DMP10" s="2"/>
      <c r="DMQ10" s="2"/>
      <c r="DMR10" s="2"/>
      <c r="DMS10" s="2"/>
      <c r="DMT10" s="2"/>
      <c r="DMU10" s="2"/>
      <c r="DMV10" s="2"/>
      <c r="DMW10" s="2"/>
      <c r="DMX10" s="2"/>
      <c r="DMY10" s="2"/>
      <c r="DMZ10" s="2"/>
      <c r="DNA10" s="2"/>
      <c r="DNB10" s="2"/>
      <c r="DNC10" s="2"/>
      <c r="DND10" s="2"/>
      <c r="DNE10" s="2"/>
      <c r="DNF10" s="2"/>
      <c r="DNG10" s="2"/>
      <c r="DNH10" s="2"/>
      <c r="DNI10" s="2"/>
      <c r="DNJ10" s="2"/>
      <c r="DNK10" s="2"/>
      <c r="DNL10" s="2"/>
      <c r="DNM10" s="2"/>
      <c r="DNN10" s="2"/>
      <c r="DNO10" s="2"/>
      <c r="DNP10" s="2"/>
      <c r="DNQ10" s="2"/>
      <c r="DNR10" s="2"/>
      <c r="DNS10" s="2"/>
      <c r="DNT10" s="2"/>
      <c r="DNU10" s="2"/>
      <c r="DNV10" s="2"/>
      <c r="DNW10" s="2"/>
      <c r="DNX10" s="2"/>
      <c r="DNY10" s="2"/>
      <c r="DNZ10" s="2"/>
      <c r="DOA10" s="2"/>
      <c r="DOB10" s="2"/>
      <c r="DOC10" s="2"/>
      <c r="DOD10" s="2"/>
      <c r="DOE10" s="2"/>
      <c r="DOF10" s="2"/>
      <c r="DOG10" s="2"/>
      <c r="DOH10" s="2"/>
      <c r="DOI10" s="2"/>
      <c r="DOJ10" s="2"/>
      <c r="DOK10" s="2"/>
      <c r="DOL10" s="2"/>
      <c r="DOM10" s="2"/>
      <c r="DON10" s="2"/>
      <c r="DOO10" s="2"/>
      <c r="DOP10" s="2"/>
      <c r="DOQ10" s="2"/>
      <c r="DOR10" s="2"/>
      <c r="DOS10" s="2"/>
      <c r="DOT10" s="2"/>
      <c r="DOU10" s="2"/>
      <c r="DOV10" s="2"/>
      <c r="DOW10" s="2"/>
      <c r="DOX10" s="2"/>
      <c r="DOY10" s="2"/>
      <c r="DOZ10" s="2"/>
      <c r="DPA10" s="2"/>
      <c r="DPB10" s="2"/>
      <c r="DPC10" s="2"/>
      <c r="DPD10" s="2"/>
      <c r="DPE10" s="2"/>
      <c r="DPF10" s="2"/>
      <c r="DPG10" s="2"/>
      <c r="DPH10" s="2"/>
      <c r="DPI10" s="2"/>
      <c r="DPJ10" s="2"/>
      <c r="DPK10" s="2"/>
      <c r="DPL10" s="2"/>
      <c r="DPM10" s="2"/>
      <c r="DPN10" s="2"/>
      <c r="DPO10" s="2"/>
      <c r="DPP10" s="2"/>
      <c r="DPQ10" s="2"/>
      <c r="DPR10" s="2"/>
      <c r="DPS10" s="2"/>
      <c r="DPT10" s="2"/>
      <c r="DPU10" s="2"/>
      <c r="DPV10" s="2"/>
      <c r="DPW10" s="2"/>
      <c r="DPX10" s="2"/>
      <c r="DPY10" s="2"/>
      <c r="DPZ10" s="2"/>
      <c r="DQA10" s="2"/>
      <c r="DQB10" s="2"/>
      <c r="DQC10" s="2"/>
      <c r="DQD10" s="2"/>
      <c r="DQE10" s="2"/>
      <c r="DQF10" s="2"/>
      <c r="DQG10" s="2"/>
      <c r="DQH10" s="2"/>
      <c r="DQI10" s="2"/>
      <c r="DQJ10" s="2"/>
      <c r="DQK10" s="2"/>
      <c r="DQL10" s="2"/>
      <c r="DQM10" s="2"/>
      <c r="DQN10" s="2"/>
      <c r="DQO10" s="2"/>
      <c r="DQP10" s="2"/>
      <c r="DQQ10" s="2"/>
      <c r="DQR10" s="2"/>
      <c r="DQS10" s="2"/>
      <c r="DQT10" s="2"/>
      <c r="DQU10" s="2"/>
      <c r="DQV10" s="2"/>
      <c r="DQW10" s="2"/>
      <c r="DQX10" s="2"/>
      <c r="DQY10" s="2"/>
      <c r="DQZ10" s="2"/>
      <c r="DRA10" s="2"/>
      <c r="DRB10" s="2"/>
      <c r="DRC10" s="2"/>
      <c r="DRD10" s="2"/>
      <c r="DRE10" s="2"/>
      <c r="DRF10" s="2"/>
      <c r="DRG10" s="2"/>
      <c r="DRH10" s="2"/>
      <c r="DRI10" s="2"/>
      <c r="DRJ10" s="2"/>
      <c r="DRK10" s="2"/>
      <c r="DRL10" s="2"/>
      <c r="DRM10" s="2"/>
      <c r="DRN10" s="2"/>
      <c r="DRO10" s="2"/>
      <c r="DRP10" s="2"/>
      <c r="DRQ10" s="2"/>
      <c r="DRR10" s="2"/>
      <c r="DRS10" s="2"/>
      <c r="DRT10" s="2"/>
      <c r="DRU10" s="2"/>
      <c r="DRV10" s="2"/>
      <c r="DRW10" s="2"/>
      <c r="DRX10" s="2"/>
      <c r="DRY10" s="2"/>
      <c r="DRZ10" s="2"/>
      <c r="DSA10" s="2"/>
      <c r="DSB10" s="2"/>
      <c r="DSC10" s="2"/>
      <c r="DSD10" s="2"/>
      <c r="DSE10" s="2"/>
      <c r="DSF10" s="2"/>
      <c r="DSG10" s="2"/>
      <c r="DSH10" s="2"/>
      <c r="DSI10" s="2"/>
      <c r="DSJ10" s="2"/>
      <c r="DSK10" s="2"/>
      <c r="DSL10" s="2"/>
      <c r="DSM10" s="2"/>
      <c r="DSN10" s="2"/>
      <c r="DSO10" s="2"/>
      <c r="DSP10" s="2"/>
      <c r="DSQ10" s="2"/>
      <c r="DSR10" s="2"/>
      <c r="DSS10" s="2"/>
      <c r="DST10" s="2"/>
      <c r="DSU10" s="2"/>
      <c r="DSV10" s="2"/>
      <c r="DSW10" s="2"/>
      <c r="DSX10" s="2"/>
      <c r="DSY10" s="2"/>
      <c r="DSZ10" s="2"/>
      <c r="DTA10" s="2"/>
      <c r="DTB10" s="2"/>
      <c r="DTC10" s="2"/>
      <c r="DTD10" s="2"/>
      <c r="DTE10" s="2"/>
      <c r="DTF10" s="2"/>
      <c r="DTG10" s="2"/>
      <c r="DTH10" s="2"/>
      <c r="DTI10" s="2"/>
      <c r="DTJ10" s="2"/>
      <c r="DTK10" s="2"/>
      <c r="DTL10" s="2"/>
      <c r="DTM10" s="2"/>
      <c r="DTN10" s="2"/>
      <c r="DTO10" s="2"/>
      <c r="DTP10" s="2"/>
      <c r="DTQ10" s="2"/>
      <c r="DTR10" s="2"/>
      <c r="DTS10" s="2"/>
      <c r="DTT10" s="2"/>
      <c r="DTU10" s="2"/>
      <c r="DTV10" s="2"/>
      <c r="DTW10" s="2"/>
      <c r="DTX10" s="2"/>
      <c r="DTY10" s="2"/>
      <c r="DTZ10" s="2"/>
      <c r="DUA10" s="2"/>
      <c r="DUB10" s="2"/>
      <c r="DUC10" s="2"/>
      <c r="DUD10" s="2"/>
      <c r="DUE10" s="2"/>
      <c r="DUF10" s="2"/>
      <c r="DUG10" s="2"/>
      <c r="DUH10" s="2"/>
      <c r="DUI10" s="2"/>
      <c r="DUJ10" s="2"/>
      <c r="DUK10" s="2"/>
      <c r="DUL10" s="2"/>
      <c r="DUM10" s="2"/>
      <c r="DUN10" s="2"/>
      <c r="DUO10" s="2"/>
      <c r="DUP10" s="2"/>
      <c r="DUQ10" s="2"/>
      <c r="DUR10" s="2"/>
      <c r="DUS10" s="2"/>
      <c r="DUT10" s="2"/>
      <c r="DUU10" s="2"/>
      <c r="DUV10" s="2"/>
      <c r="DUW10" s="2"/>
      <c r="DUX10" s="2"/>
      <c r="DUY10" s="2"/>
      <c r="DUZ10" s="2"/>
      <c r="DVA10" s="2"/>
      <c r="DVB10" s="2"/>
      <c r="DVC10" s="2"/>
      <c r="DVD10" s="2"/>
      <c r="DVE10" s="2"/>
      <c r="DVF10" s="2"/>
      <c r="DVG10" s="2"/>
      <c r="DVH10" s="2"/>
      <c r="DVI10" s="2"/>
      <c r="DVJ10" s="2"/>
      <c r="DVK10" s="2"/>
      <c r="DVL10" s="2"/>
      <c r="DVM10" s="2"/>
      <c r="DVN10" s="2"/>
      <c r="DVO10" s="2"/>
      <c r="DVP10" s="2"/>
      <c r="DVQ10" s="2"/>
      <c r="DVR10" s="2"/>
      <c r="DVS10" s="2"/>
      <c r="DVT10" s="2"/>
      <c r="DVU10" s="2"/>
      <c r="DVV10" s="2"/>
      <c r="DVW10" s="2"/>
      <c r="DVX10" s="2"/>
      <c r="DVY10" s="2"/>
      <c r="DVZ10" s="2"/>
      <c r="DWA10" s="2"/>
      <c r="DWB10" s="2"/>
      <c r="DWC10" s="2"/>
      <c r="DWD10" s="2"/>
      <c r="DWE10" s="2"/>
      <c r="DWF10" s="2"/>
      <c r="DWG10" s="2"/>
      <c r="DWH10" s="2"/>
      <c r="DWI10" s="2"/>
      <c r="DWJ10" s="2"/>
      <c r="DWK10" s="2"/>
      <c r="DWL10" s="2"/>
      <c r="DWM10" s="2"/>
      <c r="DWN10" s="2"/>
      <c r="DWO10" s="2"/>
      <c r="DWP10" s="2"/>
      <c r="DWQ10" s="2"/>
      <c r="DWR10" s="2"/>
      <c r="DWS10" s="2"/>
      <c r="DWT10" s="2"/>
      <c r="DWU10" s="2"/>
      <c r="DWV10" s="2"/>
      <c r="DWW10" s="2"/>
      <c r="DWX10" s="2"/>
      <c r="DWY10" s="2"/>
      <c r="DWZ10" s="2"/>
      <c r="DXA10" s="2"/>
      <c r="DXB10" s="2"/>
      <c r="DXC10" s="2"/>
      <c r="DXD10" s="2"/>
      <c r="DXE10" s="2"/>
      <c r="DXF10" s="2"/>
      <c r="DXG10" s="2"/>
      <c r="DXH10" s="2"/>
      <c r="DXI10" s="2"/>
      <c r="DXJ10" s="2"/>
      <c r="DXK10" s="2"/>
      <c r="DXL10" s="2"/>
      <c r="DXM10" s="2"/>
      <c r="DXN10" s="2"/>
      <c r="DXO10" s="2"/>
      <c r="DXP10" s="2"/>
      <c r="DXQ10" s="2"/>
      <c r="DXR10" s="2"/>
      <c r="DXS10" s="2"/>
      <c r="DXT10" s="2"/>
      <c r="DXU10" s="2"/>
      <c r="DXV10" s="2"/>
      <c r="DXW10" s="2"/>
      <c r="DXX10" s="2"/>
      <c r="DXY10" s="2"/>
      <c r="DXZ10" s="2"/>
      <c r="DYA10" s="2"/>
      <c r="DYB10" s="2"/>
      <c r="DYC10" s="2"/>
      <c r="DYD10" s="2"/>
      <c r="DYE10" s="2"/>
      <c r="DYF10" s="2"/>
      <c r="DYG10" s="2"/>
      <c r="DYH10" s="2"/>
      <c r="DYI10" s="2"/>
      <c r="DYJ10" s="2"/>
      <c r="DYK10" s="2"/>
      <c r="DYL10" s="2"/>
      <c r="DYM10" s="2"/>
      <c r="DYN10" s="2"/>
      <c r="DYO10" s="2"/>
      <c r="DYP10" s="2"/>
      <c r="DYQ10" s="2"/>
      <c r="DYR10" s="2"/>
      <c r="DYS10" s="2"/>
      <c r="DYT10" s="2"/>
      <c r="DYU10" s="2"/>
      <c r="DYV10" s="2"/>
      <c r="DYW10" s="2"/>
      <c r="DYX10" s="2"/>
      <c r="DYY10" s="2"/>
      <c r="DYZ10" s="2"/>
      <c r="DZA10" s="2"/>
      <c r="DZB10" s="2"/>
      <c r="DZC10" s="2"/>
      <c r="DZD10" s="2"/>
      <c r="DZE10" s="2"/>
      <c r="DZF10" s="2"/>
      <c r="DZG10" s="2"/>
      <c r="DZH10" s="2"/>
      <c r="DZI10" s="2"/>
      <c r="DZJ10" s="2"/>
      <c r="DZK10" s="2"/>
      <c r="DZL10" s="2"/>
      <c r="DZM10" s="2"/>
      <c r="DZN10" s="2"/>
      <c r="DZO10" s="2"/>
      <c r="DZP10" s="2"/>
      <c r="DZQ10" s="2"/>
      <c r="DZR10" s="2"/>
      <c r="DZS10" s="2"/>
      <c r="DZT10" s="2"/>
      <c r="DZU10" s="2"/>
      <c r="DZV10" s="2"/>
      <c r="DZW10" s="2"/>
      <c r="DZX10" s="2"/>
      <c r="DZY10" s="2"/>
      <c r="DZZ10" s="2"/>
      <c r="EAA10" s="2"/>
      <c r="EAB10" s="2"/>
      <c r="EAC10" s="2"/>
      <c r="EAD10" s="2"/>
      <c r="EAE10" s="2"/>
      <c r="EAF10" s="2"/>
      <c r="EAG10" s="2"/>
      <c r="EAH10" s="2"/>
      <c r="EAI10" s="2"/>
      <c r="EAJ10" s="2"/>
      <c r="EAK10" s="2"/>
      <c r="EAL10" s="2"/>
      <c r="EAM10" s="2"/>
      <c r="EAN10" s="2"/>
      <c r="EAO10" s="2"/>
      <c r="EAP10" s="2"/>
      <c r="EAQ10" s="2"/>
      <c r="EAR10" s="2"/>
      <c r="EAS10" s="2"/>
      <c r="EAT10" s="2"/>
      <c r="EAU10" s="2"/>
      <c r="EAV10" s="2"/>
      <c r="EAW10" s="2"/>
      <c r="EAX10" s="2"/>
      <c r="EAY10" s="2"/>
      <c r="EAZ10" s="2"/>
      <c r="EBA10" s="2"/>
      <c r="EBB10" s="2"/>
      <c r="EBC10" s="2"/>
      <c r="EBD10" s="2"/>
      <c r="EBE10" s="2"/>
      <c r="EBF10" s="2"/>
      <c r="EBG10" s="2"/>
      <c r="EBH10" s="2"/>
      <c r="EBI10" s="2"/>
      <c r="EBJ10" s="2"/>
      <c r="EBK10" s="2"/>
      <c r="EBL10" s="2"/>
      <c r="EBM10" s="2"/>
      <c r="EBN10" s="2"/>
      <c r="EBO10" s="2"/>
      <c r="EBP10" s="2"/>
      <c r="EBQ10" s="2"/>
      <c r="EBR10" s="2"/>
      <c r="EBS10" s="2"/>
      <c r="EBT10" s="2"/>
      <c r="EBU10" s="2"/>
      <c r="EBV10" s="2"/>
      <c r="EBW10" s="2"/>
      <c r="EBX10" s="2"/>
      <c r="EBY10" s="2"/>
      <c r="EBZ10" s="2"/>
      <c r="ECA10" s="2"/>
      <c r="ECB10" s="2"/>
      <c r="ECC10" s="2"/>
      <c r="ECD10" s="2"/>
      <c r="ECE10" s="2"/>
      <c r="ECF10" s="2"/>
      <c r="ECG10" s="2"/>
      <c r="ECH10" s="2"/>
      <c r="ECI10" s="2"/>
      <c r="ECJ10" s="2"/>
      <c r="ECK10" s="2"/>
      <c r="ECL10" s="2"/>
      <c r="ECM10" s="2"/>
      <c r="ECN10" s="2"/>
      <c r="ECO10" s="2"/>
      <c r="ECP10" s="2"/>
      <c r="ECQ10" s="2"/>
      <c r="ECR10" s="2"/>
      <c r="ECS10" s="2"/>
      <c r="ECT10" s="2"/>
      <c r="ECU10" s="2"/>
      <c r="ECV10" s="2"/>
      <c r="ECW10" s="2"/>
      <c r="ECX10" s="2"/>
      <c r="ECY10" s="2"/>
      <c r="ECZ10" s="2"/>
      <c r="EDA10" s="2"/>
      <c r="EDB10" s="2"/>
      <c r="EDC10" s="2"/>
      <c r="EDD10" s="2"/>
      <c r="EDE10" s="2"/>
      <c r="EDF10" s="2"/>
      <c r="EDG10" s="2"/>
      <c r="EDH10" s="2"/>
      <c r="EDI10" s="2"/>
      <c r="EDJ10" s="2"/>
      <c r="EDK10" s="2"/>
      <c r="EDL10" s="2"/>
      <c r="EDM10" s="2"/>
      <c r="EDN10" s="2"/>
      <c r="EDO10" s="2"/>
      <c r="EDP10" s="2"/>
      <c r="EDQ10" s="2"/>
      <c r="EDR10" s="2"/>
      <c r="EDS10" s="2"/>
      <c r="EDT10" s="2"/>
      <c r="EDU10" s="2"/>
      <c r="EDV10" s="2"/>
      <c r="EDW10" s="2"/>
      <c r="EDX10" s="2"/>
      <c r="EDY10" s="2"/>
      <c r="EDZ10" s="2"/>
      <c r="EEA10" s="2"/>
      <c r="EEB10" s="2"/>
      <c r="EEC10" s="2"/>
      <c r="EED10" s="2"/>
      <c r="EEE10" s="2"/>
      <c r="EEF10" s="2"/>
      <c r="EEG10" s="2"/>
      <c r="EEH10" s="2"/>
      <c r="EEI10" s="2"/>
      <c r="EEJ10" s="2"/>
      <c r="EEK10" s="2"/>
      <c r="EEL10" s="2"/>
      <c r="EEM10" s="2"/>
      <c r="EEN10" s="2"/>
      <c r="EEO10" s="2"/>
      <c r="EEP10" s="2"/>
      <c r="EEQ10" s="2"/>
      <c r="EER10" s="2"/>
      <c r="EES10" s="2"/>
      <c r="EET10" s="2"/>
      <c r="EEU10" s="2"/>
      <c r="EEV10" s="2"/>
      <c r="EEW10" s="2"/>
      <c r="EEX10" s="2"/>
      <c r="EEY10" s="2"/>
      <c r="EEZ10" s="2"/>
      <c r="EFA10" s="2"/>
      <c r="EFB10" s="2"/>
      <c r="EFC10" s="2"/>
      <c r="EFD10" s="2"/>
      <c r="EFE10" s="2"/>
      <c r="EFF10" s="2"/>
      <c r="EFG10" s="2"/>
      <c r="EFH10" s="2"/>
      <c r="EFI10" s="2"/>
      <c r="EFJ10" s="2"/>
      <c r="EFK10" s="2"/>
      <c r="EFL10" s="2"/>
      <c r="EFM10" s="2"/>
      <c r="EFN10" s="2"/>
      <c r="EFO10" s="2"/>
      <c r="EFP10" s="2"/>
      <c r="EFQ10" s="2"/>
      <c r="EFR10" s="2"/>
      <c r="EFS10" s="2"/>
      <c r="EFT10" s="2"/>
      <c r="EFU10" s="2"/>
      <c r="EFV10" s="2"/>
      <c r="EFW10" s="2"/>
      <c r="EFX10" s="2"/>
      <c r="EFY10" s="2"/>
      <c r="EFZ10" s="2"/>
      <c r="EGA10" s="2"/>
      <c r="EGB10" s="2"/>
      <c r="EGC10" s="2"/>
      <c r="EGD10" s="2"/>
      <c r="EGE10" s="2"/>
      <c r="EGF10" s="2"/>
      <c r="EGG10" s="2"/>
      <c r="EGH10" s="2"/>
      <c r="EGI10" s="2"/>
      <c r="EGJ10" s="2"/>
      <c r="EGK10" s="2"/>
      <c r="EGL10" s="2"/>
      <c r="EGM10" s="2"/>
      <c r="EGN10" s="2"/>
      <c r="EGO10" s="2"/>
      <c r="EGP10" s="2"/>
      <c r="EGQ10" s="2"/>
      <c r="EGR10" s="2"/>
      <c r="EGS10" s="2"/>
      <c r="EGT10" s="2"/>
      <c r="EGU10" s="2"/>
      <c r="EGV10" s="2"/>
      <c r="EGW10" s="2"/>
      <c r="EGX10" s="2"/>
      <c r="EGY10" s="2"/>
      <c r="EGZ10" s="2"/>
      <c r="EHA10" s="2"/>
      <c r="EHB10" s="2"/>
      <c r="EHC10" s="2"/>
      <c r="EHD10" s="2"/>
      <c r="EHE10" s="2"/>
      <c r="EHF10" s="2"/>
      <c r="EHG10" s="2"/>
      <c r="EHH10" s="2"/>
      <c r="EHI10" s="2"/>
      <c r="EHJ10" s="2"/>
      <c r="EHK10" s="2"/>
      <c r="EHL10" s="2"/>
      <c r="EHM10" s="2"/>
      <c r="EHN10" s="2"/>
      <c r="EHO10" s="2"/>
      <c r="EHP10" s="2"/>
      <c r="EHQ10" s="2"/>
      <c r="EHR10" s="2"/>
      <c r="EHS10" s="2"/>
      <c r="EHT10" s="2"/>
      <c r="EHU10" s="2"/>
      <c r="EHV10" s="2"/>
      <c r="EHW10" s="2"/>
      <c r="EHX10" s="2"/>
      <c r="EHY10" s="2"/>
      <c r="EHZ10" s="2"/>
      <c r="EIA10" s="2"/>
      <c r="EIB10" s="2"/>
      <c r="EIC10" s="2"/>
      <c r="EID10" s="2"/>
      <c r="EIE10" s="2"/>
      <c r="EIF10" s="2"/>
      <c r="EIG10" s="2"/>
      <c r="EIH10" s="2"/>
      <c r="EII10" s="2"/>
      <c r="EIJ10" s="2"/>
      <c r="EIK10" s="2"/>
      <c r="EIL10" s="2"/>
      <c r="EIM10" s="2"/>
      <c r="EIN10" s="2"/>
      <c r="EIO10" s="2"/>
      <c r="EIP10" s="2"/>
      <c r="EIQ10" s="2"/>
      <c r="EIR10" s="2"/>
      <c r="EIS10" s="2"/>
      <c r="EIT10" s="2"/>
      <c r="EIU10" s="2"/>
      <c r="EIV10" s="2"/>
      <c r="EIW10" s="2"/>
      <c r="EIX10" s="2"/>
      <c r="EIY10" s="2"/>
      <c r="EIZ10" s="2"/>
      <c r="EJA10" s="2"/>
      <c r="EJB10" s="2"/>
      <c r="EJC10" s="2"/>
      <c r="EJD10" s="2"/>
      <c r="EJE10" s="2"/>
      <c r="EJF10" s="2"/>
      <c r="EJG10" s="2"/>
      <c r="EJH10" s="2"/>
      <c r="EJI10" s="2"/>
      <c r="EJJ10" s="2"/>
      <c r="EJK10" s="2"/>
      <c r="EJL10" s="2"/>
      <c r="EJM10" s="2"/>
      <c r="EJN10" s="2"/>
      <c r="EJO10" s="2"/>
      <c r="EJP10" s="2"/>
      <c r="EJQ10" s="2"/>
      <c r="EJR10" s="2"/>
      <c r="EJS10" s="2"/>
      <c r="EJT10" s="2"/>
      <c r="EJU10" s="2"/>
      <c r="EJV10" s="2"/>
      <c r="EJW10" s="2"/>
      <c r="EJX10" s="2"/>
      <c r="EJY10" s="2"/>
      <c r="EJZ10" s="2"/>
      <c r="EKA10" s="2"/>
      <c r="EKB10" s="2"/>
      <c r="EKC10" s="2"/>
      <c r="EKD10" s="2"/>
      <c r="EKE10" s="2"/>
      <c r="EKF10" s="2"/>
      <c r="EKG10" s="2"/>
      <c r="EKH10" s="2"/>
      <c r="EKI10" s="2"/>
      <c r="EKJ10" s="2"/>
      <c r="EKK10" s="2"/>
      <c r="EKL10" s="2"/>
      <c r="EKM10" s="2"/>
      <c r="EKN10" s="2"/>
      <c r="EKO10" s="2"/>
      <c r="EKP10" s="2"/>
      <c r="EKQ10" s="2"/>
      <c r="EKR10" s="2"/>
      <c r="EKS10" s="2"/>
      <c r="EKT10" s="2"/>
      <c r="EKU10" s="2"/>
      <c r="EKV10" s="2"/>
      <c r="EKW10" s="2"/>
      <c r="EKX10" s="2"/>
      <c r="EKY10" s="2"/>
      <c r="EKZ10" s="2"/>
      <c r="ELA10" s="2"/>
      <c r="ELB10" s="2"/>
      <c r="ELC10" s="2"/>
      <c r="ELD10" s="2"/>
      <c r="ELE10" s="2"/>
      <c r="ELF10" s="2"/>
      <c r="ELG10" s="2"/>
      <c r="ELH10" s="2"/>
      <c r="ELI10" s="2"/>
      <c r="ELJ10" s="2"/>
      <c r="ELK10" s="2"/>
      <c r="ELL10" s="2"/>
      <c r="ELM10" s="2"/>
      <c r="ELN10" s="2"/>
      <c r="ELO10" s="2"/>
      <c r="ELP10" s="2"/>
      <c r="ELQ10" s="2"/>
      <c r="ELR10" s="2"/>
      <c r="ELS10" s="2"/>
      <c r="ELT10" s="2"/>
      <c r="ELU10" s="2"/>
      <c r="ELV10" s="2"/>
      <c r="ELW10" s="2"/>
      <c r="ELX10" s="2"/>
      <c r="ELY10" s="2"/>
      <c r="ELZ10" s="2"/>
      <c r="EMA10" s="2"/>
      <c r="EMB10" s="2"/>
      <c r="EMC10" s="2"/>
      <c r="EMD10" s="2"/>
      <c r="EME10" s="2"/>
      <c r="EMF10" s="2"/>
      <c r="EMG10" s="2"/>
      <c r="EMH10" s="2"/>
      <c r="EMI10" s="2"/>
      <c r="EMJ10" s="2"/>
      <c r="EMK10" s="2"/>
      <c r="EML10" s="2"/>
      <c r="EMM10" s="2"/>
      <c r="EMN10" s="2"/>
      <c r="EMO10" s="2"/>
      <c r="EMP10" s="2"/>
      <c r="EMQ10" s="2"/>
      <c r="EMR10" s="2"/>
      <c r="EMS10" s="2"/>
      <c r="EMT10" s="2"/>
      <c r="EMU10" s="2"/>
      <c r="EMV10" s="2"/>
      <c r="EMW10" s="2"/>
      <c r="EMX10" s="2"/>
      <c r="EMY10" s="2"/>
      <c r="EMZ10" s="2"/>
      <c r="ENA10" s="2"/>
      <c r="ENB10" s="2"/>
      <c r="ENC10" s="2"/>
      <c r="END10" s="2"/>
      <c r="ENE10" s="2"/>
      <c r="ENF10" s="2"/>
      <c r="ENG10" s="2"/>
      <c r="ENH10" s="2"/>
      <c r="ENI10" s="2"/>
      <c r="ENJ10" s="2"/>
      <c r="ENK10" s="2"/>
      <c r="ENL10" s="2"/>
      <c r="ENM10" s="2"/>
      <c r="ENN10" s="2"/>
      <c r="ENO10" s="2"/>
      <c r="ENP10" s="2"/>
      <c r="ENQ10" s="2"/>
      <c r="ENR10" s="2"/>
      <c r="ENS10" s="2"/>
      <c r="ENT10" s="2"/>
      <c r="ENU10" s="2"/>
      <c r="ENV10" s="2"/>
      <c r="ENW10" s="2"/>
      <c r="ENX10" s="2"/>
      <c r="ENY10" s="2"/>
      <c r="ENZ10" s="2"/>
      <c r="EOA10" s="2"/>
      <c r="EOB10" s="2"/>
      <c r="EOC10" s="2"/>
      <c r="EOD10" s="2"/>
      <c r="EOE10" s="2"/>
      <c r="EOF10" s="2"/>
      <c r="EOG10" s="2"/>
      <c r="EOH10" s="2"/>
      <c r="EOI10" s="2"/>
      <c r="EOJ10" s="2"/>
      <c r="EOK10" s="2"/>
      <c r="EOL10" s="2"/>
      <c r="EOM10" s="2"/>
      <c r="EON10" s="2"/>
      <c r="EOO10" s="2"/>
      <c r="EOP10" s="2"/>
      <c r="EOQ10" s="2"/>
      <c r="EOR10" s="2"/>
      <c r="EOS10" s="2"/>
      <c r="EOT10" s="2"/>
      <c r="EOU10" s="2"/>
      <c r="EOV10" s="2"/>
      <c r="EOW10" s="2"/>
      <c r="EOX10" s="2"/>
      <c r="EOY10" s="2"/>
      <c r="EOZ10" s="2"/>
      <c r="EPA10" s="2"/>
      <c r="EPB10" s="2"/>
      <c r="EPC10" s="2"/>
      <c r="EPD10" s="2"/>
      <c r="EPE10" s="2"/>
      <c r="EPF10" s="2"/>
      <c r="EPG10" s="2"/>
      <c r="EPH10" s="2"/>
      <c r="EPI10" s="2"/>
      <c r="EPJ10" s="2"/>
      <c r="EPK10" s="2"/>
      <c r="EPL10" s="2"/>
      <c r="EPM10" s="2"/>
      <c r="EPN10" s="2"/>
      <c r="EPO10" s="2"/>
      <c r="EPP10" s="2"/>
      <c r="EPQ10" s="2"/>
      <c r="EPR10" s="2"/>
      <c r="EPS10" s="2"/>
      <c r="EPT10" s="2"/>
      <c r="EPU10" s="2"/>
      <c r="EPV10" s="2"/>
      <c r="EPW10" s="2"/>
      <c r="EPX10" s="2"/>
      <c r="EPY10" s="2"/>
      <c r="EPZ10" s="2"/>
      <c r="EQA10" s="2"/>
      <c r="EQB10" s="2"/>
      <c r="EQC10" s="2"/>
      <c r="EQD10" s="2"/>
      <c r="EQE10" s="2"/>
      <c r="EQF10" s="2"/>
      <c r="EQG10" s="2"/>
      <c r="EQH10" s="2"/>
      <c r="EQI10" s="2"/>
      <c r="EQJ10" s="2"/>
      <c r="EQK10" s="2"/>
      <c r="EQL10" s="2"/>
      <c r="EQM10" s="2"/>
      <c r="EQN10" s="2"/>
      <c r="EQO10" s="2"/>
      <c r="EQP10" s="2"/>
      <c r="EQQ10" s="2"/>
      <c r="EQR10" s="2"/>
      <c r="EQS10" s="2"/>
      <c r="EQT10" s="2"/>
      <c r="EQU10" s="2"/>
      <c r="EQV10" s="2"/>
      <c r="EQW10" s="2"/>
      <c r="EQX10" s="2"/>
      <c r="EQY10" s="2"/>
      <c r="EQZ10" s="2"/>
      <c r="ERA10" s="2"/>
      <c r="ERB10" s="2"/>
      <c r="ERC10" s="2"/>
      <c r="ERD10" s="2"/>
      <c r="ERE10" s="2"/>
      <c r="ERF10" s="2"/>
      <c r="ERG10" s="2"/>
      <c r="ERH10" s="2"/>
      <c r="ERI10" s="2"/>
      <c r="ERJ10" s="2"/>
      <c r="ERK10" s="2"/>
      <c r="ERL10" s="2"/>
      <c r="ERM10" s="2"/>
      <c r="ERN10" s="2"/>
      <c r="ERO10" s="2"/>
      <c r="ERP10" s="2"/>
      <c r="ERQ10" s="2"/>
      <c r="ERR10" s="2"/>
      <c r="ERS10" s="2"/>
      <c r="ERT10" s="2"/>
      <c r="ERU10" s="2"/>
      <c r="ERV10" s="2"/>
      <c r="ERW10" s="2"/>
      <c r="ERX10" s="2"/>
      <c r="ERY10" s="2"/>
      <c r="ERZ10" s="2"/>
      <c r="ESA10" s="2"/>
      <c r="ESB10" s="2"/>
      <c r="ESC10" s="2"/>
      <c r="ESD10" s="2"/>
      <c r="ESE10" s="2"/>
      <c r="ESF10" s="2"/>
      <c r="ESG10" s="2"/>
      <c r="ESH10" s="2"/>
      <c r="ESI10" s="2"/>
      <c r="ESJ10" s="2"/>
      <c r="ESK10" s="2"/>
      <c r="ESL10" s="2"/>
      <c r="ESM10" s="2"/>
      <c r="ESN10" s="2"/>
      <c r="ESO10" s="2"/>
      <c r="ESP10" s="2"/>
      <c r="ESQ10" s="2"/>
      <c r="ESR10" s="2"/>
      <c r="ESS10" s="2"/>
      <c r="EST10" s="2"/>
      <c r="ESU10" s="2"/>
      <c r="ESV10" s="2"/>
      <c r="ESW10" s="2"/>
      <c r="ESX10" s="2"/>
      <c r="ESY10" s="2"/>
      <c r="ESZ10" s="2"/>
      <c r="ETA10" s="2"/>
      <c r="ETB10" s="2"/>
      <c r="ETC10" s="2"/>
      <c r="ETD10" s="2"/>
      <c r="ETE10" s="2"/>
      <c r="ETF10" s="2"/>
      <c r="ETG10" s="2"/>
      <c r="ETH10" s="2"/>
      <c r="ETI10" s="2"/>
      <c r="ETJ10" s="2"/>
      <c r="ETK10" s="2"/>
      <c r="ETL10" s="2"/>
      <c r="ETM10" s="2"/>
      <c r="ETN10" s="2"/>
      <c r="ETO10" s="2"/>
      <c r="ETP10" s="2"/>
      <c r="ETQ10" s="2"/>
      <c r="ETR10" s="2"/>
      <c r="ETS10" s="2"/>
      <c r="ETT10" s="2"/>
      <c r="ETU10" s="2"/>
      <c r="ETV10" s="2"/>
      <c r="ETW10" s="2"/>
      <c r="ETX10" s="2"/>
      <c r="ETY10" s="2"/>
      <c r="ETZ10" s="2"/>
      <c r="EUA10" s="2"/>
      <c r="EUB10" s="2"/>
      <c r="EUC10" s="2"/>
      <c r="EUD10" s="2"/>
      <c r="EUE10" s="2"/>
      <c r="EUF10" s="2"/>
      <c r="EUG10" s="2"/>
      <c r="EUH10" s="2"/>
      <c r="EUI10" s="2"/>
      <c r="EUJ10" s="2"/>
      <c r="EUK10" s="2"/>
      <c r="EUL10" s="2"/>
      <c r="EUM10" s="2"/>
      <c r="EUN10" s="2"/>
      <c r="EUO10" s="2"/>
      <c r="EUP10" s="2"/>
      <c r="EUQ10" s="2"/>
      <c r="EUR10" s="2"/>
      <c r="EUS10" s="2"/>
      <c r="EUT10" s="2"/>
      <c r="EUU10" s="2"/>
      <c r="EUV10" s="2"/>
      <c r="EUW10" s="2"/>
      <c r="EUX10" s="2"/>
      <c r="EUY10" s="2"/>
      <c r="EUZ10" s="2"/>
      <c r="EVA10" s="2"/>
      <c r="EVB10" s="2"/>
      <c r="EVC10" s="2"/>
      <c r="EVD10" s="2"/>
      <c r="EVE10" s="2"/>
      <c r="EVF10" s="2"/>
      <c r="EVG10" s="2"/>
      <c r="EVH10" s="2"/>
      <c r="EVI10" s="2"/>
      <c r="EVJ10" s="2"/>
      <c r="EVK10" s="2"/>
      <c r="EVL10" s="2"/>
      <c r="EVM10" s="2"/>
      <c r="EVN10" s="2"/>
      <c r="EVO10" s="2"/>
      <c r="EVP10" s="2"/>
      <c r="EVQ10" s="2"/>
      <c r="EVR10" s="2"/>
      <c r="EVS10" s="2"/>
      <c r="EVT10" s="2"/>
      <c r="EVU10" s="2"/>
      <c r="EVV10" s="2"/>
      <c r="EVW10" s="2"/>
      <c r="EVX10" s="2"/>
      <c r="EVY10" s="2"/>
      <c r="EVZ10" s="2"/>
      <c r="EWA10" s="2"/>
      <c r="EWB10" s="2"/>
      <c r="EWC10" s="2"/>
      <c r="EWD10" s="2"/>
      <c r="EWE10" s="2"/>
      <c r="EWF10" s="2"/>
      <c r="EWG10" s="2"/>
      <c r="EWH10" s="2"/>
      <c r="EWI10" s="2"/>
      <c r="EWJ10" s="2"/>
      <c r="EWK10" s="2"/>
      <c r="EWL10" s="2"/>
      <c r="EWM10" s="2"/>
      <c r="EWN10" s="2"/>
      <c r="EWO10" s="2"/>
      <c r="EWP10" s="2"/>
      <c r="EWQ10" s="2"/>
      <c r="EWR10" s="2"/>
      <c r="EWS10" s="2"/>
      <c r="EWT10" s="2"/>
      <c r="EWU10" s="2"/>
      <c r="EWV10" s="2"/>
      <c r="EWW10" s="2"/>
      <c r="EWX10" s="2"/>
      <c r="EWY10" s="2"/>
      <c r="EWZ10" s="2"/>
      <c r="EXA10" s="2"/>
      <c r="EXB10" s="2"/>
      <c r="EXC10" s="2"/>
      <c r="EXD10" s="2"/>
      <c r="EXE10" s="2"/>
      <c r="EXF10" s="2"/>
      <c r="EXG10" s="2"/>
      <c r="EXH10" s="2"/>
      <c r="EXI10" s="2"/>
      <c r="EXJ10" s="2"/>
      <c r="EXK10" s="2"/>
      <c r="EXL10" s="2"/>
      <c r="EXM10" s="2"/>
      <c r="EXN10" s="2"/>
      <c r="EXO10" s="2"/>
      <c r="EXP10" s="2"/>
      <c r="EXQ10" s="2"/>
      <c r="EXR10" s="2"/>
      <c r="EXS10" s="2"/>
      <c r="EXT10" s="2"/>
      <c r="EXU10" s="2"/>
      <c r="EXV10" s="2"/>
      <c r="EXW10" s="2"/>
      <c r="EXX10" s="2"/>
      <c r="EXY10" s="2"/>
      <c r="EXZ10" s="2"/>
      <c r="EYA10" s="2"/>
      <c r="EYB10" s="2"/>
      <c r="EYC10" s="2"/>
      <c r="EYD10" s="2"/>
      <c r="EYE10" s="2"/>
      <c r="EYF10" s="2"/>
      <c r="EYG10" s="2"/>
      <c r="EYH10" s="2"/>
      <c r="EYI10" s="2"/>
      <c r="EYJ10" s="2"/>
      <c r="EYK10" s="2"/>
      <c r="EYL10" s="2"/>
      <c r="EYM10" s="2"/>
      <c r="EYN10" s="2"/>
      <c r="EYO10" s="2"/>
      <c r="EYP10" s="2"/>
      <c r="EYQ10" s="2"/>
      <c r="EYR10" s="2"/>
      <c r="EYS10" s="2"/>
      <c r="EYT10" s="2"/>
      <c r="EYU10" s="2"/>
      <c r="EYV10" s="2"/>
      <c r="EYW10" s="2"/>
      <c r="EYX10" s="2"/>
      <c r="EYY10" s="2"/>
      <c r="EYZ10" s="2"/>
      <c r="EZA10" s="2"/>
      <c r="EZB10" s="2"/>
      <c r="EZC10" s="2"/>
      <c r="EZD10" s="2"/>
      <c r="EZE10" s="2"/>
      <c r="EZF10" s="2"/>
      <c r="EZG10" s="2"/>
      <c r="EZH10" s="2"/>
      <c r="EZI10" s="2"/>
      <c r="EZJ10" s="2"/>
      <c r="EZK10" s="2"/>
      <c r="EZL10" s="2"/>
      <c r="EZM10" s="2"/>
      <c r="EZN10" s="2"/>
      <c r="EZO10" s="2"/>
      <c r="EZP10" s="2"/>
      <c r="EZQ10" s="2"/>
      <c r="EZR10" s="2"/>
      <c r="EZS10" s="2"/>
      <c r="EZT10" s="2"/>
      <c r="EZU10" s="2"/>
      <c r="EZV10" s="2"/>
      <c r="EZW10" s="2"/>
      <c r="EZX10" s="2"/>
      <c r="EZY10" s="2"/>
      <c r="EZZ10" s="2"/>
      <c r="FAA10" s="2"/>
      <c r="FAB10" s="2"/>
      <c r="FAC10" s="2"/>
      <c r="FAD10" s="2"/>
      <c r="FAE10" s="2"/>
      <c r="FAF10" s="2"/>
      <c r="FAG10" s="2"/>
      <c r="FAH10" s="2"/>
      <c r="FAI10" s="2"/>
      <c r="FAJ10" s="2"/>
      <c r="FAK10" s="2"/>
      <c r="FAL10" s="2"/>
      <c r="FAM10" s="2"/>
      <c r="FAN10" s="2"/>
      <c r="FAO10" s="2"/>
      <c r="FAP10" s="2"/>
      <c r="FAQ10" s="2"/>
      <c r="FAR10" s="2"/>
      <c r="FAS10" s="2"/>
      <c r="FAT10" s="2"/>
      <c r="FAU10" s="2"/>
      <c r="FAV10" s="2"/>
      <c r="FAW10" s="2"/>
      <c r="FAX10" s="2"/>
      <c r="FAY10" s="2"/>
      <c r="FAZ10" s="2"/>
      <c r="FBA10" s="2"/>
      <c r="FBB10" s="2"/>
      <c r="FBC10" s="2"/>
      <c r="FBD10" s="2"/>
      <c r="FBE10" s="2"/>
      <c r="FBF10" s="2"/>
      <c r="FBG10" s="2"/>
      <c r="FBH10" s="2"/>
      <c r="FBI10" s="2"/>
      <c r="FBJ10" s="2"/>
      <c r="FBK10" s="2"/>
      <c r="FBL10" s="2"/>
      <c r="FBM10" s="2"/>
      <c r="FBN10" s="2"/>
      <c r="FBO10" s="2"/>
      <c r="FBP10" s="2"/>
      <c r="FBQ10" s="2"/>
      <c r="FBR10" s="2"/>
      <c r="FBS10" s="2"/>
      <c r="FBT10" s="2"/>
      <c r="FBU10" s="2"/>
      <c r="FBV10" s="2"/>
      <c r="FBW10" s="2"/>
      <c r="FBX10" s="2"/>
      <c r="FBY10" s="2"/>
      <c r="FBZ10" s="2"/>
      <c r="FCA10" s="2"/>
      <c r="FCB10" s="2"/>
      <c r="FCC10" s="2"/>
      <c r="FCD10" s="2"/>
      <c r="FCE10" s="2"/>
      <c r="FCF10" s="2"/>
      <c r="FCG10" s="2"/>
      <c r="FCH10" s="2"/>
      <c r="FCI10" s="2"/>
      <c r="FCJ10" s="2"/>
      <c r="FCK10" s="2"/>
      <c r="FCL10" s="2"/>
      <c r="FCM10" s="2"/>
      <c r="FCN10" s="2"/>
      <c r="FCO10" s="2"/>
      <c r="FCP10" s="2"/>
      <c r="FCQ10" s="2"/>
      <c r="FCR10" s="2"/>
      <c r="FCS10" s="2"/>
      <c r="FCT10" s="2"/>
      <c r="FCU10" s="2"/>
      <c r="FCV10" s="2"/>
      <c r="FCW10" s="2"/>
      <c r="FCX10" s="2"/>
      <c r="FCY10" s="2"/>
      <c r="FCZ10" s="2"/>
      <c r="FDA10" s="2"/>
      <c r="FDB10" s="2"/>
      <c r="FDC10" s="2"/>
      <c r="FDD10" s="2"/>
      <c r="FDE10" s="2"/>
      <c r="FDF10" s="2"/>
      <c r="FDG10" s="2"/>
      <c r="FDH10" s="2"/>
      <c r="FDI10" s="2"/>
      <c r="FDJ10" s="2"/>
      <c r="FDK10" s="2"/>
      <c r="FDL10" s="2"/>
      <c r="FDM10" s="2"/>
      <c r="FDN10" s="2"/>
      <c r="FDO10" s="2"/>
      <c r="FDP10" s="2"/>
      <c r="FDQ10" s="2"/>
      <c r="FDR10" s="2"/>
      <c r="FDS10" s="2"/>
      <c r="FDT10" s="2"/>
      <c r="FDU10" s="2"/>
      <c r="FDV10" s="2"/>
      <c r="FDW10" s="2"/>
      <c r="FDX10" s="2"/>
      <c r="FDY10" s="2"/>
      <c r="FDZ10" s="2"/>
      <c r="FEA10" s="2"/>
      <c r="FEB10" s="2"/>
      <c r="FEC10" s="2"/>
      <c r="FED10" s="2"/>
      <c r="FEE10" s="2"/>
      <c r="FEF10" s="2"/>
      <c r="FEG10" s="2"/>
      <c r="FEH10" s="2"/>
      <c r="FEI10" s="2"/>
      <c r="FEJ10" s="2"/>
      <c r="FEK10" s="2"/>
      <c r="FEL10" s="2"/>
      <c r="FEM10" s="2"/>
      <c r="FEN10" s="2"/>
      <c r="FEO10" s="2"/>
      <c r="FEP10" s="2"/>
      <c r="FEQ10" s="2"/>
      <c r="FER10" s="2"/>
      <c r="FES10" s="2"/>
      <c r="FET10" s="2"/>
      <c r="FEU10" s="2"/>
      <c r="FEV10" s="2"/>
      <c r="FEW10" s="2"/>
      <c r="FEX10" s="2"/>
      <c r="FEY10" s="2"/>
      <c r="FEZ10" s="2"/>
      <c r="FFA10" s="2"/>
      <c r="FFB10" s="2"/>
      <c r="FFC10" s="2"/>
      <c r="FFD10" s="2"/>
      <c r="FFE10" s="2"/>
      <c r="FFF10" s="2"/>
      <c r="FFG10" s="2"/>
      <c r="FFH10" s="2"/>
      <c r="FFI10" s="2"/>
      <c r="FFJ10" s="2"/>
      <c r="FFK10" s="2"/>
      <c r="FFL10" s="2"/>
      <c r="FFM10" s="2"/>
      <c r="FFN10" s="2"/>
      <c r="FFO10" s="2"/>
      <c r="FFP10" s="2"/>
      <c r="FFQ10" s="2"/>
      <c r="FFR10" s="2"/>
      <c r="FFS10" s="2"/>
      <c r="FFT10" s="2"/>
      <c r="FFU10" s="2"/>
      <c r="FFV10" s="2"/>
      <c r="FFW10" s="2"/>
      <c r="FFX10" s="2"/>
      <c r="FFY10" s="2"/>
      <c r="FFZ10" s="2"/>
      <c r="FGA10" s="2"/>
      <c r="FGB10" s="2"/>
      <c r="FGC10" s="2"/>
      <c r="FGD10" s="2"/>
      <c r="FGE10" s="2"/>
      <c r="FGF10" s="2"/>
      <c r="FGG10" s="2"/>
      <c r="FGH10" s="2"/>
      <c r="FGI10" s="2"/>
      <c r="FGJ10" s="2"/>
      <c r="FGK10" s="2"/>
      <c r="FGL10" s="2"/>
      <c r="FGM10" s="2"/>
      <c r="FGN10" s="2"/>
      <c r="FGO10" s="2"/>
      <c r="FGP10" s="2"/>
      <c r="FGQ10" s="2"/>
      <c r="FGR10" s="2"/>
      <c r="FGS10" s="2"/>
      <c r="FGT10" s="2"/>
      <c r="FGU10" s="2"/>
      <c r="FGV10" s="2"/>
      <c r="FGW10" s="2"/>
      <c r="FGX10" s="2"/>
      <c r="FGY10" s="2"/>
      <c r="FGZ10" s="2"/>
      <c r="FHA10" s="2"/>
      <c r="FHB10" s="2"/>
      <c r="FHC10" s="2"/>
      <c r="FHD10" s="2"/>
      <c r="FHE10" s="2"/>
      <c r="FHF10" s="2"/>
      <c r="FHG10" s="2"/>
      <c r="FHH10" s="2"/>
      <c r="FHI10" s="2"/>
      <c r="FHJ10" s="2"/>
      <c r="FHK10" s="2"/>
      <c r="FHL10" s="2"/>
      <c r="FHM10" s="2"/>
      <c r="FHN10" s="2"/>
      <c r="FHO10" s="2"/>
      <c r="FHP10" s="2"/>
      <c r="FHQ10" s="2"/>
      <c r="FHR10" s="2"/>
      <c r="FHS10" s="2"/>
      <c r="FHT10" s="2"/>
      <c r="FHU10" s="2"/>
      <c r="FHV10" s="2"/>
      <c r="FHW10" s="2"/>
      <c r="FHX10" s="2"/>
      <c r="FHY10" s="2"/>
      <c r="FHZ10" s="2"/>
      <c r="FIA10" s="2"/>
      <c r="FIB10" s="2"/>
      <c r="FIC10" s="2"/>
      <c r="FID10" s="2"/>
      <c r="FIE10" s="2"/>
      <c r="FIF10" s="2"/>
      <c r="FIG10" s="2"/>
      <c r="FIH10" s="2"/>
      <c r="FII10" s="2"/>
      <c r="FIJ10" s="2"/>
      <c r="FIK10" s="2"/>
      <c r="FIL10" s="2"/>
      <c r="FIM10" s="2"/>
      <c r="FIN10" s="2"/>
      <c r="FIO10" s="2"/>
      <c r="FIP10" s="2"/>
      <c r="FIQ10" s="2"/>
      <c r="FIR10" s="2"/>
      <c r="FIS10" s="2"/>
      <c r="FIT10" s="2"/>
      <c r="FIU10" s="2"/>
      <c r="FIV10" s="2"/>
      <c r="FIW10" s="2"/>
      <c r="FIX10" s="2"/>
      <c r="FIY10" s="2"/>
      <c r="FIZ10" s="2"/>
      <c r="FJA10" s="2"/>
      <c r="FJB10" s="2"/>
      <c r="FJC10" s="2"/>
      <c r="FJD10" s="2"/>
      <c r="FJE10" s="2"/>
      <c r="FJF10" s="2"/>
      <c r="FJG10" s="2"/>
      <c r="FJH10" s="2"/>
      <c r="FJI10" s="2"/>
      <c r="FJJ10" s="2"/>
      <c r="FJK10" s="2"/>
      <c r="FJL10" s="2"/>
      <c r="FJM10" s="2"/>
      <c r="FJN10" s="2"/>
      <c r="FJO10" s="2"/>
      <c r="FJP10" s="2"/>
      <c r="FJQ10" s="2"/>
      <c r="FJR10" s="2"/>
      <c r="FJS10" s="2"/>
      <c r="FJT10" s="2"/>
      <c r="FJU10" s="2"/>
      <c r="FJV10" s="2"/>
      <c r="FJW10" s="2"/>
      <c r="FJX10" s="2"/>
      <c r="FJY10" s="2"/>
      <c r="FJZ10" s="2"/>
      <c r="FKA10" s="2"/>
      <c r="FKB10" s="2"/>
      <c r="FKC10" s="2"/>
      <c r="FKD10" s="2"/>
      <c r="FKE10" s="2"/>
      <c r="FKF10" s="2"/>
      <c r="FKG10" s="2"/>
      <c r="FKH10" s="2"/>
      <c r="FKI10" s="2"/>
      <c r="FKJ10" s="2"/>
      <c r="FKK10" s="2"/>
      <c r="FKL10" s="2"/>
      <c r="FKM10" s="2"/>
      <c r="FKN10" s="2"/>
      <c r="FKO10" s="2"/>
      <c r="FKP10" s="2"/>
      <c r="FKQ10" s="2"/>
      <c r="FKR10" s="2"/>
      <c r="FKS10" s="2"/>
      <c r="FKT10" s="2"/>
      <c r="FKU10" s="2"/>
      <c r="FKV10" s="2"/>
      <c r="FKW10" s="2"/>
      <c r="FKX10" s="2"/>
      <c r="FKY10" s="2"/>
      <c r="FKZ10" s="2"/>
      <c r="FLA10" s="2"/>
      <c r="FLB10" s="2"/>
      <c r="FLC10" s="2"/>
      <c r="FLD10" s="2"/>
      <c r="FLE10" s="2"/>
      <c r="FLF10" s="2"/>
      <c r="FLG10" s="2"/>
      <c r="FLH10" s="2"/>
      <c r="FLI10" s="2"/>
      <c r="FLJ10" s="2"/>
      <c r="FLK10" s="2"/>
      <c r="FLL10" s="2"/>
      <c r="FLM10" s="2"/>
      <c r="FLN10" s="2"/>
      <c r="FLO10" s="2"/>
      <c r="FLP10" s="2"/>
      <c r="FLQ10" s="2"/>
      <c r="FLR10" s="2"/>
      <c r="FLS10" s="2"/>
      <c r="FLT10" s="2"/>
      <c r="FLU10" s="2"/>
      <c r="FLV10" s="2"/>
      <c r="FLW10" s="2"/>
      <c r="FLX10" s="2"/>
      <c r="FLY10" s="2"/>
      <c r="FLZ10" s="2"/>
      <c r="FMA10" s="2"/>
      <c r="FMB10" s="2"/>
      <c r="FMC10" s="2"/>
      <c r="FMD10" s="2"/>
      <c r="FME10" s="2"/>
      <c r="FMF10" s="2"/>
      <c r="FMG10" s="2"/>
      <c r="FMH10" s="2"/>
      <c r="FMI10" s="2"/>
      <c r="FMJ10" s="2"/>
      <c r="FMK10" s="2"/>
      <c r="FML10" s="2"/>
      <c r="FMM10" s="2"/>
      <c r="FMN10" s="2"/>
      <c r="FMO10" s="2"/>
      <c r="FMP10" s="2"/>
      <c r="FMQ10" s="2"/>
      <c r="FMR10" s="2"/>
      <c r="FMS10" s="2"/>
      <c r="FMT10" s="2"/>
      <c r="FMU10" s="2"/>
      <c r="FMV10" s="2"/>
      <c r="FMW10" s="2"/>
      <c r="FMX10" s="2"/>
      <c r="FMY10" s="2"/>
      <c r="FMZ10" s="2"/>
      <c r="FNA10" s="2"/>
      <c r="FNB10" s="2"/>
      <c r="FNC10" s="2"/>
      <c r="FND10" s="2"/>
      <c r="FNE10" s="2"/>
      <c r="FNF10" s="2"/>
      <c r="FNG10" s="2"/>
      <c r="FNH10" s="2"/>
      <c r="FNI10" s="2"/>
      <c r="FNJ10" s="2"/>
      <c r="FNK10" s="2"/>
      <c r="FNL10" s="2"/>
      <c r="FNM10" s="2"/>
      <c r="FNN10" s="2"/>
      <c r="FNO10" s="2"/>
      <c r="FNP10" s="2"/>
      <c r="FNQ10" s="2"/>
      <c r="FNR10" s="2"/>
      <c r="FNS10" s="2"/>
      <c r="FNT10" s="2"/>
      <c r="FNU10" s="2"/>
      <c r="FNV10" s="2"/>
      <c r="FNW10" s="2"/>
      <c r="FNX10" s="2"/>
      <c r="FNY10" s="2"/>
      <c r="FNZ10" s="2"/>
      <c r="FOA10" s="2"/>
      <c r="FOB10" s="2"/>
      <c r="FOC10" s="2"/>
      <c r="FOD10" s="2"/>
      <c r="FOE10" s="2"/>
      <c r="FOF10" s="2"/>
      <c r="FOG10" s="2"/>
      <c r="FOH10" s="2"/>
      <c r="FOI10" s="2"/>
      <c r="FOJ10" s="2"/>
      <c r="FOK10" s="2"/>
      <c r="FOL10" s="2"/>
      <c r="FOM10" s="2"/>
      <c r="FON10" s="2"/>
      <c r="FOO10" s="2"/>
      <c r="FOP10" s="2"/>
      <c r="FOQ10" s="2"/>
      <c r="FOR10" s="2"/>
      <c r="FOS10" s="2"/>
      <c r="FOT10" s="2"/>
      <c r="FOU10" s="2"/>
      <c r="FOV10" s="2"/>
      <c r="FOW10" s="2"/>
      <c r="FOX10" s="2"/>
      <c r="FOY10" s="2"/>
      <c r="FOZ10" s="2"/>
      <c r="FPA10" s="2"/>
      <c r="FPB10" s="2"/>
      <c r="FPC10" s="2"/>
      <c r="FPD10" s="2"/>
      <c r="FPE10" s="2"/>
      <c r="FPF10" s="2"/>
      <c r="FPG10" s="2"/>
      <c r="FPH10" s="2"/>
      <c r="FPI10" s="2"/>
      <c r="FPJ10" s="2"/>
      <c r="FPK10" s="2"/>
      <c r="FPL10" s="2"/>
      <c r="FPM10" s="2"/>
      <c r="FPN10" s="2"/>
      <c r="FPO10" s="2"/>
      <c r="FPP10" s="2"/>
      <c r="FPQ10" s="2"/>
      <c r="FPR10" s="2"/>
      <c r="FPS10" s="2"/>
      <c r="FPT10" s="2"/>
      <c r="FPU10" s="2"/>
      <c r="FPV10" s="2"/>
      <c r="FPW10" s="2"/>
      <c r="FPX10" s="2"/>
      <c r="FPY10" s="2"/>
      <c r="FPZ10" s="2"/>
      <c r="FQA10" s="2"/>
      <c r="FQB10" s="2"/>
      <c r="FQC10" s="2"/>
      <c r="FQD10" s="2"/>
      <c r="FQE10" s="2"/>
      <c r="FQF10" s="2"/>
      <c r="FQG10" s="2"/>
      <c r="FQH10" s="2"/>
      <c r="FQI10" s="2"/>
      <c r="FQJ10" s="2"/>
      <c r="FQK10" s="2"/>
      <c r="FQL10" s="2"/>
      <c r="FQM10" s="2"/>
      <c r="FQN10" s="2"/>
      <c r="FQO10" s="2"/>
      <c r="FQP10" s="2"/>
      <c r="FQQ10" s="2"/>
      <c r="FQR10" s="2"/>
      <c r="FQS10" s="2"/>
      <c r="FQT10" s="2"/>
      <c r="FQU10" s="2"/>
      <c r="FQV10" s="2"/>
      <c r="FQW10" s="2"/>
      <c r="FQX10" s="2"/>
      <c r="FQY10" s="2"/>
      <c r="FQZ10" s="2"/>
      <c r="FRA10" s="2"/>
      <c r="FRB10" s="2"/>
      <c r="FRC10" s="2"/>
      <c r="FRD10" s="2"/>
      <c r="FRE10" s="2"/>
      <c r="FRF10" s="2"/>
      <c r="FRG10" s="2"/>
      <c r="FRH10" s="2"/>
      <c r="FRI10" s="2"/>
      <c r="FRJ10" s="2"/>
      <c r="FRK10" s="2"/>
      <c r="FRL10" s="2"/>
      <c r="FRM10" s="2"/>
      <c r="FRN10" s="2"/>
      <c r="FRO10" s="2"/>
      <c r="FRP10" s="2"/>
      <c r="FRQ10" s="2"/>
      <c r="FRR10" s="2"/>
      <c r="FRS10" s="2"/>
      <c r="FRT10" s="2"/>
      <c r="FRU10" s="2"/>
      <c r="FRV10" s="2"/>
      <c r="FRW10" s="2"/>
      <c r="FRX10" s="2"/>
      <c r="FRY10" s="2"/>
      <c r="FRZ10" s="2"/>
      <c r="FSA10" s="2"/>
      <c r="FSB10" s="2"/>
      <c r="FSC10" s="2"/>
      <c r="FSD10" s="2"/>
      <c r="FSE10" s="2"/>
      <c r="FSF10" s="2"/>
      <c r="FSG10" s="2"/>
      <c r="FSH10" s="2"/>
      <c r="FSI10" s="2"/>
      <c r="FSJ10" s="2"/>
      <c r="FSK10" s="2"/>
      <c r="FSL10" s="2"/>
      <c r="FSM10" s="2"/>
      <c r="FSN10" s="2"/>
      <c r="FSO10" s="2"/>
      <c r="FSP10" s="2"/>
      <c r="FSQ10" s="2"/>
      <c r="FSR10" s="2"/>
      <c r="FSS10" s="2"/>
      <c r="FST10" s="2"/>
      <c r="FSU10" s="2"/>
      <c r="FSV10" s="2"/>
      <c r="FSW10" s="2"/>
      <c r="FSX10" s="2"/>
      <c r="FSY10" s="2"/>
      <c r="FSZ10" s="2"/>
      <c r="FTA10" s="2"/>
      <c r="FTB10" s="2"/>
      <c r="FTC10" s="2"/>
      <c r="FTD10" s="2"/>
      <c r="FTE10" s="2"/>
      <c r="FTF10" s="2"/>
      <c r="FTG10" s="2"/>
      <c r="FTH10" s="2"/>
      <c r="FTI10" s="2"/>
      <c r="FTJ10" s="2"/>
      <c r="FTK10" s="2"/>
      <c r="FTL10" s="2"/>
      <c r="FTM10" s="2"/>
      <c r="FTN10" s="2"/>
      <c r="FTO10" s="2"/>
      <c r="FTP10" s="2"/>
      <c r="FTQ10" s="2"/>
      <c r="FTR10" s="2"/>
      <c r="FTS10" s="2"/>
      <c r="FTT10" s="2"/>
      <c r="FTU10" s="2"/>
      <c r="FTV10" s="2"/>
      <c r="FTW10" s="2"/>
      <c r="FTX10" s="2"/>
      <c r="FTY10" s="2"/>
      <c r="FTZ10" s="2"/>
      <c r="FUA10" s="2"/>
      <c r="FUB10" s="2"/>
      <c r="FUC10" s="2"/>
      <c r="FUD10" s="2"/>
      <c r="FUE10" s="2"/>
      <c r="FUF10" s="2"/>
      <c r="FUG10" s="2"/>
      <c r="FUH10" s="2"/>
      <c r="FUI10" s="2"/>
      <c r="FUJ10" s="2"/>
      <c r="FUK10" s="2"/>
      <c r="FUL10" s="2"/>
      <c r="FUM10" s="2"/>
      <c r="FUN10" s="2"/>
      <c r="FUO10" s="2"/>
      <c r="FUP10" s="2"/>
      <c r="FUQ10" s="2"/>
      <c r="FUR10" s="2"/>
      <c r="FUS10" s="2"/>
      <c r="FUT10" s="2"/>
      <c r="FUU10" s="2"/>
      <c r="FUV10" s="2"/>
      <c r="FUW10" s="2"/>
      <c r="FUX10" s="2"/>
      <c r="FUY10" s="2"/>
      <c r="FUZ10" s="2"/>
      <c r="FVA10" s="2"/>
      <c r="FVB10" s="2"/>
      <c r="FVC10" s="2"/>
      <c r="FVD10" s="2"/>
      <c r="FVE10" s="2"/>
      <c r="FVF10" s="2"/>
      <c r="FVG10" s="2"/>
      <c r="FVH10" s="2"/>
      <c r="FVI10" s="2"/>
      <c r="FVJ10" s="2"/>
      <c r="FVK10" s="2"/>
      <c r="FVL10" s="2"/>
      <c r="FVM10" s="2"/>
      <c r="FVN10" s="2"/>
      <c r="FVO10" s="2"/>
      <c r="FVP10" s="2"/>
      <c r="FVQ10" s="2"/>
      <c r="FVR10" s="2"/>
      <c r="FVS10" s="2"/>
      <c r="FVT10" s="2"/>
      <c r="FVU10" s="2"/>
      <c r="FVV10" s="2"/>
      <c r="FVW10" s="2"/>
      <c r="FVX10" s="2"/>
      <c r="FVY10" s="2"/>
      <c r="FVZ10" s="2"/>
      <c r="FWA10" s="2"/>
      <c r="FWB10" s="2"/>
      <c r="FWC10" s="2"/>
      <c r="FWD10" s="2"/>
      <c r="FWE10" s="2"/>
      <c r="FWF10" s="2"/>
      <c r="FWG10" s="2"/>
      <c r="FWH10" s="2"/>
      <c r="FWI10" s="2"/>
      <c r="FWJ10" s="2"/>
      <c r="FWK10" s="2"/>
      <c r="FWL10" s="2"/>
      <c r="FWM10" s="2"/>
      <c r="FWN10" s="2"/>
      <c r="FWO10" s="2"/>
      <c r="FWP10" s="2"/>
      <c r="FWQ10" s="2"/>
      <c r="FWR10" s="2"/>
      <c r="FWS10" s="2"/>
      <c r="FWT10" s="2"/>
      <c r="FWU10" s="2"/>
      <c r="FWV10" s="2"/>
      <c r="FWW10" s="2"/>
      <c r="FWX10" s="2"/>
      <c r="FWY10" s="2"/>
      <c r="FWZ10" s="2"/>
      <c r="FXA10" s="2"/>
      <c r="FXB10" s="2"/>
      <c r="FXC10" s="2"/>
      <c r="FXD10" s="2"/>
      <c r="FXE10" s="2"/>
      <c r="FXF10" s="2"/>
      <c r="FXG10" s="2"/>
      <c r="FXH10" s="2"/>
      <c r="FXI10" s="2"/>
      <c r="FXJ10" s="2"/>
      <c r="FXK10" s="2"/>
      <c r="FXL10" s="2"/>
      <c r="FXM10" s="2"/>
      <c r="FXN10" s="2"/>
      <c r="FXO10" s="2"/>
      <c r="FXP10" s="2"/>
      <c r="FXQ10" s="2"/>
      <c r="FXR10" s="2"/>
      <c r="FXS10" s="2"/>
      <c r="FXT10" s="2"/>
      <c r="FXU10" s="2"/>
      <c r="FXV10" s="2"/>
      <c r="FXW10" s="2"/>
      <c r="FXX10" s="2"/>
      <c r="FXY10" s="2"/>
      <c r="FXZ10" s="2"/>
      <c r="FYA10" s="2"/>
      <c r="FYB10" s="2"/>
      <c r="FYC10" s="2"/>
      <c r="FYD10" s="2"/>
      <c r="FYE10" s="2"/>
      <c r="FYF10" s="2"/>
      <c r="FYG10" s="2"/>
      <c r="FYH10" s="2"/>
      <c r="FYI10" s="2"/>
      <c r="FYJ10" s="2"/>
      <c r="FYK10" s="2"/>
      <c r="FYL10" s="2"/>
      <c r="FYM10" s="2"/>
      <c r="FYN10" s="2"/>
      <c r="FYO10" s="2"/>
      <c r="FYP10" s="2"/>
      <c r="FYQ10" s="2"/>
      <c r="FYR10" s="2"/>
      <c r="FYS10" s="2"/>
      <c r="FYT10" s="2"/>
      <c r="FYU10" s="2"/>
      <c r="FYV10" s="2"/>
      <c r="FYW10" s="2"/>
      <c r="FYX10" s="2"/>
      <c r="FYY10" s="2"/>
      <c r="FYZ10" s="2"/>
      <c r="FZA10" s="2"/>
      <c r="FZB10" s="2"/>
      <c r="FZC10" s="2"/>
      <c r="FZD10" s="2"/>
      <c r="FZE10" s="2"/>
      <c r="FZF10" s="2"/>
      <c r="FZG10" s="2"/>
      <c r="FZH10" s="2"/>
      <c r="FZI10" s="2"/>
      <c r="FZJ10" s="2"/>
      <c r="FZK10" s="2"/>
      <c r="FZL10" s="2"/>
      <c r="FZM10" s="2"/>
      <c r="FZN10" s="2"/>
      <c r="FZO10" s="2"/>
      <c r="FZP10" s="2"/>
      <c r="FZQ10" s="2"/>
      <c r="FZR10" s="2"/>
      <c r="FZS10" s="2"/>
      <c r="FZT10" s="2"/>
      <c r="FZU10" s="2"/>
      <c r="FZV10" s="2"/>
      <c r="FZW10" s="2"/>
      <c r="FZX10" s="2"/>
      <c r="FZY10" s="2"/>
      <c r="FZZ10" s="2"/>
      <c r="GAA10" s="2"/>
      <c r="GAB10" s="2"/>
      <c r="GAC10" s="2"/>
      <c r="GAD10" s="2"/>
      <c r="GAE10" s="2"/>
      <c r="GAF10" s="2"/>
      <c r="GAG10" s="2"/>
      <c r="GAH10" s="2"/>
      <c r="GAI10" s="2"/>
      <c r="GAJ10" s="2"/>
      <c r="GAK10" s="2"/>
      <c r="GAL10" s="2"/>
      <c r="GAM10" s="2"/>
      <c r="GAN10" s="2"/>
      <c r="GAO10" s="2"/>
      <c r="GAP10" s="2"/>
      <c r="GAQ10" s="2"/>
      <c r="GAR10" s="2"/>
      <c r="GAS10" s="2"/>
      <c r="GAT10" s="2"/>
      <c r="GAU10" s="2"/>
      <c r="GAV10" s="2"/>
      <c r="GAW10" s="2"/>
      <c r="GAX10" s="2"/>
      <c r="GAY10" s="2"/>
      <c r="GAZ10" s="2"/>
      <c r="GBA10" s="2"/>
      <c r="GBB10" s="2"/>
      <c r="GBC10" s="2"/>
      <c r="GBD10" s="2"/>
      <c r="GBE10" s="2"/>
      <c r="GBF10" s="2"/>
      <c r="GBG10" s="2"/>
      <c r="GBH10" s="2"/>
      <c r="GBI10" s="2"/>
      <c r="GBJ10" s="2"/>
      <c r="GBK10" s="2"/>
      <c r="GBL10" s="2"/>
      <c r="GBM10" s="2"/>
      <c r="GBN10" s="2"/>
      <c r="GBO10" s="2"/>
      <c r="GBP10" s="2"/>
      <c r="GBQ10" s="2"/>
      <c r="GBR10" s="2"/>
      <c r="GBS10" s="2"/>
      <c r="GBT10" s="2"/>
      <c r="GBU10" s="2"/>
      <c r="GBV10" s="2"/>
      <c r="GBW10" s="2"/>
      <c r="GBX10" s="2"/>
      <c r="GBY10" s="2"/>
      <c r="GBZ10" s="2"/>
      <c r="GCA10" s="2"/>
      <c r="GCB10" s="2"/>
      <c r="GCC10" s="2"/>
      <c r="GCD10" s="2"/>
      <c r="GCE10" s="2"/>
      <c r="GCF10" s="2"/>
      <c r="GCG10" s="2"/>
      <c r="GCH10" s="2"/>
      <c r="GCI10" s="2"/>
      <c r="GCJ10" s="2"/>
      <c r="GCK10" s="2"/>
      <c r="GCL10" s="2"/>
      <c r="GCM10" s="2"/>
      <c r="GCN10" s="2"/>
      <c r="GCO10" s="2"/>
      <c r="GCP10" s="2"/>
      <c r="GCQ10" s="2"/>
      <c r="GCR10" s="2"/>
      <c r="GCS10" s="2"/>
      <c r="GCT10" s="2"/>
      <c r="GCU10" s="2"/>
      <c r="GCV10" s="2"/>
      <c r="GCW10" s="2"/>
      <c r="GCX10" s="2"/>
      <c r="GCY10" s="2"/>
      <c r="GCZ10" s="2"/>
      <c r="GDA10" s="2"/>
      <c r="GDB10" s="2"/>
      <c r="GDC10" s="2"/>
      <c r="GDD10" s="2"/>
      <c r="GDE10" s="2"/>
      <c r="GDF10" s="2"/>
      <c r="GDG10" s="2"/>
      <c r="GDH10" s="2"/>
      <c r="GDI10" s="2"/>
      <c r="GDJ10" s="2"/>
      <c r="GDK10" s="2"/>
      <c r="GDL10" s="2"/>
      <c r="GDM10" s="2"/>
      <c r="GDN10" s="2"/>
      <c r="GDO10" s="2"/>
      <c r="GDP10" s="2"/>
      <c r="GDQ10" s="2"/>
      <c r="GDR10" s="2"/>
      <c r="GDS10" s="2"/>
      <c r="GDT10" s="2"/>
      <c r="GDU10" s="2"/>
      <c r="GDV10" s="2"/>
      <c r="GDW10" s="2"/>
      <c r="GDX10" s="2"/>
      <c r="GDY10" s="2"/>
      <c r="GDZ10" s="2"/>
      <c r="GEA10" s="2"/>
      <c r="GEB10" s="2"/>
      <c r="GEC10" s="2"/>
      <c r="GED10" s="2"/>
      <c r="GEE10" s="2"/>
      <c r="GEF10" s="2"/>
      <c r="GEG10" s="2"/>
      <c r="GEH10" s="2"/>
      <c r="GEI10" s="2"/>
      <c r="GEJ10" s="2"/>
      <c r="GEK10" s="2"/>
      <c r="GEL10" s="2"/>
      <c r="GEM10" s="2"/>
      <c r="GEN10" s="2"/>
      <c r="GEO10" s="2"/>
      <c r="GEP10" s="2"/>
      <c r="GEQ10" s="2"/>
      <c r="GER10" s="2"/>
      <c r="GES10" s="2"/>
      <c r="GET10" s="2"/>
      <c r="GEU10" s="2"/>
      <c r="GEV10" s="2"/>
      <c r="GEW10" s="2"/>
      <c r="GEX10" s="2"/>
      <c r="GEY10" s="2"/>
      <c r="GEZ10" s="2"/>
      <c r="GFA10" s="2"/>
      <c r="GFB10" s="2"/>
      <c r="GFC10" s="2"/>
      <c r="GFD10" s="2"/>
      <c r="GFE10" s="2"/>
      <c r="GFF10" s="2"/>
      <c r="GFG10" s="2"/>
      <c r="GFH10" s="2"/>
      <c r="GFI10" s="2"/>
      <c r="GFJ10" s="2"/>
      <c r="GFK10" s="2"/>
      <c r="GFL10" s="2"/>
      <c r="GFM10" s="2"/>
      <c r="GFN10" s="2"/>
      <c r="GFO10" s="2"/>
      <c r="GFP10" s="2"/>
      <c r="GFQ10" s="2"/>
      <c r="GFR10" s="2"/>
      <c r="GFS10" s="2"/>
      <c r="GFT10" s="2"/>
      <c r="GFU10" s="2"/>
      <c r="GFV10" s="2"/>
      <c r="GFW10" s="2"/>
      <c r="GFX10" s="2"/>
      <c r="GFY10" s="2"/>
      <c r="GFZ10" s="2"/>
      <c r="GGA10" s="2"/>
      <c r="GGB10" s="2"/>
      <c r="GGC10" s="2"/>
      <c r="GGD10" s="2"/>
      <c r="GGE10" s="2"/>
      <c r="GGF10" s="2"/>
      <c r="GGG10" s="2"/>
      <c r="GGH10" s="2"/>
      <c r="GGI10" s="2"/>
      <c r="GGJ10" s="2"/>
      <c r="GGK10" s="2"/>
      <c r="GGL10" s="2"/>
      <c r="GGM10" s="2"/>
      <c r="GGN10" s="2"/>
      <c r="GGO10" s="2"/>
      <c r="GGP10" s="2"/>
      <c r="GGQ10" s="2"/>
      <c r="GGR10" s="2"/>
      <c r="GGS10" s="2"/>
      <c r="GGT10" s="2"/>
      <c r="GGU10" s="2"/>
      <c r="GGV10" s="2"/>
      <c r="GGW10" s="2"/>
      <c r="GGX10" s="2"/>
      <c r="GGY10" s="2"/>
      <c r="GGZ10" s="2"/>
      <c r="GHA10" s="2"/>
      <c r="GHB10" s="2"/>
      <c r="GHC10" s="2"/>
      <c r="GHD10" s="2"/>
      <c r="GHE10" s="2"/>
      <c r="GHF10" s="2"/>
      <c r="GHG10" s="2"/>
      <c r="GHH10" s="2"/>
      <c r="GHI10" s="2"/>
      <c r="GHJ10" s="2"/>
      <c r="GHK10" s="2"/>
      <c r="GHL10" s="2"/>
      <c r="GHM10" s="2"/>
      <c r="GHN10" s="2"/>
      <c r="GHO10" s="2"/>
      <c r="GHP10" s="2"/>
      <c r="GHQ10" s="2"/>
      <c r="GHR10" s="2"/>
      <c r="GHS10" s="2"/>
      <c r="GHT10" s="2"/>
      <c r="GHU10" s="2"/>
      <c r="GHV10" s="2"/>
      <c r="GHW10" s="2"/>
      <c r="GHX10" s="2"/>
      <c r="GHY10" s="2"/>
      <c r="GHZ10" s="2"/>
      <c r="GIA10" s="2"/>
      <c r="GIB10" s="2"/>
      <c r="GIC10" s="2"/>
      <c r="GID10" s="2"/>
      <c r="GIE10" s="2"/>
      <c r="GIF10" s="2"/>
      <c r="GIG10" s="2"/>
      <c r="GIH10" s="2"/>
      <c r="GII10" s="2"/>
      <c r="GIJ10" s="2"/>
      <c r="GIK10" s="2"/>
      <c r="GIL10" s="2"/>
      <c r="GIM10" s="2"/>
      <c r="GIN10" s="2"/>
      <c r="GIO10" s="2"/>
      <c r="GIP10" s="2"/>
      <c r="GIQ10" s="2"/>
      <c r="GIR10" s="2"/>
      <c r="GIS10" s="2"/>
      <c r="GIT10" s="2"/>
      <c r="GIU10" s="2"/>
      <c r="GIV10" s="2"/>
      <c r="GIW10" s="2"/>
      <c r="GIX10" s="2"/>
      <c r="GIY10" s="2"/>
      <c r="GIZ10" s="2"/>
      <c r="GJA10" s="2"/>
      <c r="GJB10" s="2"/>
      <c r="GJC10" s="2"/>
      <c r="GJD10" s="2"/>
      <c r="GJE10" s="2"/>
      <c r="GJF10" s="2"/>
      <c r="GJG10" s="2"/>
      <c r="GJH10" s="2"/>
      <c r="GJI10" s="2"/>
      <c r="GJJ10" s="2"/>
      <c r="GJK10" s="2"/>
      <c r="GJL10" s="2"/>
      <c r="GJM10" s="2"/>
      <c r="GJN10" s="2"/>
      <c r="GJO10" s="2"/>
      <c r="GJP10" s="2"/>
      <c r="GJQ10" s="2"/>
      <c r="GJR10" s="2"/>
      <c r="GJS10" s="2"/>
      <c r="GJT10" s="2"/>
      <c r="GJU10" s="2"/>
      <c r="GJV10" s="2"/>
      <c r="GJW10" s="2"/>
      <c r="GJX10" s="2"/>
      <c r="GJY10" s="2"/>
      <c r="GJZ10" s="2"/>
      <c r="GKA10" s="2"/>
      <c r="GKB10" s="2"/>
      <c r="GKC10" s="2"/>
      <c r="GKD10" s="2"/>
      <c r="GKE10" s="2"/>
      <c r="GKF10" s="2"/>
      <c r="GKG10" s="2"/>
      <c r="GKH10" s="2"/>
      <c r="GKI10" s="2"/>
      <c r="GKJ10" s="2"/>
      <c r="GKK10" s="2"/>
      <c r="GKL10" s="2"/>
      <c r="GKM10" s="2"/>
      <c r="GKN10" s="2"/>
      <c r="GKO10" s="2"/>
      <c r="GKP10" s="2"/>
      <c r="GKQ10" s="2"/>
      <c r="GKR10" s="2"/>
      <c r="GKS10" s="2"/>
      <c r="GKT10" s="2"/>
      <c r="GKU10" s="2"/>
      <c r="GKV10" s="2"/>
      <c r="GKW10" s="2"/>
      <c r="GKX10" s="2"/>
      <c r="GKY10" s="2"/>
      <c r="GKZ10" s="2"/>
      <c r="GLA10" s="2"/>
      <c r="GLB10" s="2"/>
      <c r="GLC10" s="2"/>
      <c r="GLD10" s="2"/>
      <c r="GLE10" s="2"/>
      <c r="GLF10" s="2"/>
      <c r="GLG10" s="2"/>
      <c r="GLH10" s="2"/>
      <c r="GLI10" s="2"/>
      <c r="GLJ10" s="2"/>
      <c r="GLK10" s="2"/>
      <c r="GLL10" s="2"/>
      <c r="GLM10" s="2"/>
      <c r="GLN10" s="2"/>
      <c r="GLO10" s="2"/>
      <c r="GLP10" s="2"/>
      <c r="GLQ10" s="2"/>
      <c r="GLR10" s="2"/>
      <c r="GLS10" s="2"/>
      <c r="GLT10" s="2"/>
      <c r="GLU10" s="2"/>
      <c r="GLV10" s="2"/>
      <c r="GLW10" s="2"/>
      <c r="GLX10" s="2"/>
      <c r="GLY10" s="2"/>
      <c r="GLZ10" s="2"/>
      <c r="GMA10" s="2"/>
      <c r="GMB10" s="2"/>
      <c r="GMC10" s="2"/>
      <c r="GMD10" s="2"/>
      <c r="GME10" s="2"/>
      <c r="GMF10" s="2"/>
      <c r="GMG10" s="2"/>
      <c r="GMH10" s="2"/>
      <c r="GMI10" s="2"/>
      <c r="GMJ10" s="2"/>
      <c r="GMK10" s="2"/>
      <c r="GML10" s="2"/>
      <c r="GMM10" s="2"/>
      <c r="GMN10" s="2"/>
      <c r="GMO10" s="2"/>
      <c r="GMP10" s="2"/>
      <c r="GMQ10" s="2"/>
      <c r="GMR10" s="2"/>
      <c r="GMS10" s="2"/>
      <c r="GMT10" s="2"/>
      <c r="GMU10" s="2"/>
      <c r="GMV10" s="2"/>
      <c r="GMW10" s="2"/>
      <c r="GMX10" s="2"/>
      <c r="GMY10" s="2"/>
      <c r="GMZ10" s="2"/>
      <c r="GNA10" s="2"/>
      <c r="GNB10" s="2"/>
      <c r="GNC10" s="2"/>
      <c r="GND10" s="2"/>
      <c r="GNE10" s="2"/>
      <c r="GNF10" s="2"/>
      <c r="GNG10" s="2"/>
      <c r="GNH10" s="2"/>
      <c r="GNI10" s="2"/>
      <c r="GNJ10" s="2"/>
      <c r="GNK10" s="2"/>
      <c r="GNL10" s="2"/>
      <c r="GNM10" s="2"/>
      <c r="GNN10" s="2"/>
      <c r="GNO10" s="2"/>
      <c r="GNP10" s="2"/>
      <c r="GNQ10" s="2"/>
      <c r="GNR10" s="2"/>
      <c r="GNS10" s="2"/>
      <c r="GNT10" s="2"/>
      <c r="GNU10" s="2"/>
      <c r="GNV10" s="2"/>
      <c r="GNW10" s="2"/>
      <c r="GNX10" s="2"/>
      <c r="GNY10" s="2"/>
      <c r="GNZ10" s="2"/>
      <c r="GOA10" s="2"/>
      <c r="GOB10" s="2"/>
      <c r="GOC10" s="2"/>
      <c r="GOD10" s="2"/>
      <c r="GOE10" s="2"/>
      <c r="GOF10" s="2"/>
      <c r="GOG10" s="2"/>
      <c r="GOH10" s="2"/>
      <c r="GOI10" s="2"/>
      <c r="GOJ10" s="2"/>
      <c r="GOK10" s="2"/>
      <c r="GOL10" s="2"/>
      <c r="GOM10" s="2"/>
      <c r="GON10" s="2"/>
      <c r="GOO10" s="2"/>
      <c r="GOP10" s="2"/>
      <c r="GOQ10" s="2"/>
      <c r="GOR10" s="2"/>
      <c r="GOS10" s="2"/>
      <c r="GOT10" s="2"/>
      <c r="GOU10" s="2"/>
      <c r="GOV10" s="2"/>
      <c r="GOW10" s="2"/>
      <c r="GOX10" s="2"/>
      <c r="GOY10" s="2"/>
      <c r="GOZ10" s="2"/>
      <c r="GPA10" s="2"/>
      <c r="GPB10" s="2"/>
      <c r="GPC10" s="2"/>
      <c r="GPD10" s="2"/>
      <c r="GPE10" s="2"/>
      <c r="GPF10" s="2"/>
      <c r="GPG10" s="2"/>
      <c r="GPH10" s="2"/>
      <c r="GPI10" s="2"/>
      <c r="GPJ10" s="2"/>
      <c r="GPK10" s="2"/>
      <c r="GPL10" s="2"/>
      <c r="GPM10" s="2"/>
      <c r="GPN10" s="2"/>
      <c r="GPO10" s="2"/>
      <c r="GPP10" s="2"/>
      <c r="GPQ10" s="2"/>
      <c r="GPR10" s="2"/>
      <c r="GPS10" s="2"/>
      <c r="GPT10" s="2"/>
      <c r="GPU10" s="2"/>
      <c r="GPV10" s="2"/>
      <c r="GPW10" s="2"/>
      <c r="GPX10" s="2"/>
      <c r="GPY10" s="2"/>
      <c r="GPZ10" s="2"/>
      <c r="GQA10" s="2"/>
      <c r="GQB10" s="2"/>
      <c r="GQC10" s="2"/>
      <c r="GQD10" s="2"/>
      <c r="GQE10" s="2"/>
      <c r="GQF10" s="2"/>
      <c r="GQG10" s="2"/>
      <c r="GQH10" s="2"/>
      <c r="GQI10" s="2"/>
      <c r="GQJ10" s="2"/>
      <c r="GQK10" s="2"/>
      <c r="GQL10" s="2"/>
      <c r="GQM10" s="2"/>
      <c r="GQN10" s="2"/>
      <c r="GQO10" s="2"/>
      <c r="GQP10" s="2"/>
      <c r="GQQ10" s="2"/>
      <c r="GQR10" s="2"/>
      <c r="GQS10" s="2"/>
      <c r="GQT10" s="2"/>
      <c r="GQU10" s="2"/>
      <c r="GQV10" s="2"/>
      <c r="GQW10" s="2"/>
      <c r="GQX10" s="2"/>
      <c r="GQY10" s="2"/>
      <c r="GQZ10" s="2"/>
      <c r="GRA10" s="2"/>
      <c r="GRB10" s="2"/>
      <c r="GRC10" s="2"/>
      <c r="GRD10" s="2"/>
      <c r="GRE10" s="2"/>
      <c r="GRF10" s="2"/>
      <c r="GRG10" s="2"/>
      <c r="GRH10" s="2"/>
      <c r="GRI10" s="2"/>
      <c r="GRJ10" s="2"/>
      <c r="GRK10" s="2"/>
      <c r="GRL10" s="2"/>
      <c r="GRM10" s="2"/>
      <c r="GRN10" s="2"/>
      <c r="GRO10" s="2"/>
      <c r="GRP10" s="2"/>
      <c r="GRQ10" s="2"/>
      <c r="GRR10" s="2"/>
      <c r="GRS10" s="2"/>
      <c r="GRT10" s="2"/>
      <c r="GRU10" s="2"/>
      <c r="GRV10" s="2"/>
      <c r="GRW10" s="2"/>
      <c r="GRX10" s="2"/>
      <c r="GRY10" s="2"/>
      <c r="GRZ10" s="2"/>
      <c r="GSA10" s="2"/>
      <c r="GSB10" s="2"/>
      <c r="GSC10" s="2"/>
      <c r="GSD10" s="2"/>
      <c r="GSE10" s="2"/>
      <c r="GSF10" s="2"/>
      <c r="GSG10" s="2"/>
      <c r="GSH10" s="2"/>
      <c r="GSI10" s="2"/>
      <c r="GSJ10" s="2"/>
      <c r="GSK10" s="2"/>
      <c r="GSL10" s="2"/>
      <c r="GSM10" s="2"/>
      <c r="GSN10" s="2"/>
      <c r="GSO10" s="2"/>
      <c r="GSP10" s="2"/>
      <c r="GSQ10" s="2"/>
      <c r="GSR10" s="2"/>
      <c r="GSS10" s="2"/>
      <c r="GST10" s="2"/>
      <c r="GSU10" s="2"/>
      <c r="GSV10" s="2"/>
      <c r="GSW10" s="2"/>
      <c r="GSX10" s="2"/>
      <c r="GSY10" s="2"/>
      <c r="GSZ10" s="2"/>
      <c r="GTA10" s="2"/>
      <c r="GTB10" s="2"/>
      <c r="GTC10" s="2"/>
      <c r="GTD10" s="2"/>
      <c r="GTE10" s="2"/>
      <c r="GTF10" s="2"/>
      <c r="GTG10" s="2"/>
      <c r="GTH10" s="2"/>
      <c r="GTI10" s="2"/>
      <c r="GTJ10" s="2"/>
      <c r="GTK10" s="2"/>
      <c r="GTL10" s="2"/>
      <c r="GTM10" s="2"/>
      <c r="GTN10" s="2"/>
      <c r="GTO10" s="2"/>
      <c r="GTP10" s="2"/>
      <c r="GTQ10" s="2"/>
      <c r="GTR10" s="2"/>
      <c r="GTS10" s="2"/>
      <c r="GTT10" s="2"/>
      <c r="GTU10" s="2"/>
      <c r="GTV10" s="2"/>
      <c r="GTW10" s="2"/>
      <c r="GTX10" s="2"/>
      <c r="GTY10" s="2"/>
      <c r="GTZ10" s="2"/>
      <c r="GUA10" s="2"/>
      <c r="GUB10" s="2"/>
      <c r="GUC10" s="2"/>
      <c r="GUD10" s="2"/>
      <c r="GUE10" s="2"/>
      <c r="GUF10" s="2"/>
      <c r="GUG10" s="2"/>
      <c r="GUH10" s="2"/>
      <c r="GUI10" s="2"/>
      <c r="GUJ10" s="2"/>
      <c r="GUK10" s="2"/>
      <c r="GUL10" s="2"/>
      <c r="GUM10" s="2"/>
      <c r="GUN10" s="2"/>
      <c r="GUO10" s="2"/>
      <c r="GUP10" s="2"/>
      <c r="GUQ10" s="2"/>
      <c r="GUR10" s="2"/>
      <c r="GUS10" s="2"/>
      <c r="GUT10" s="2"/>
      <c r="GUU10" s="2"/>
      <c r="GUV10" s="2"/>
      <c r="GUW10" s="2"/>
      <c r="GUX10" s="2"/>
      <c r="GUY10" s="2"/>
      <c r="GUZ10" s="2"/>
      <c r="GVA10" s="2"/>
      <c r="GVB10" s="2"/>
      <c r="GVC10" s="2"/>
      <c r="GVD10" s="2"/>
      <c r="GVE10" s="2"/>
      <c r="GVF10" s="2"/>
      <c r="GVG10" s="2"/>
      <c r="GVH10" s="2"/>
      <c r="GVI10" s="2"/>
      <c r="GVJ10" s="2"/>
      <c r="GVK10" s="2"/>
      <c r="GVL10" s="2"/>
      <c r="GVM10" s="2"/>
      <c r="GVN10" s="2"/>
      <c r="GVO10" s="2"/>
      <c r="GVP10" s="2"/>
      <c r="GVQ10" s="2"/>
      <c r="GVR10" s="2"/>
      <c r="GVS10" s="2"/>
      <c r="GVT10" s="2"/>
      <c r="GVU10" s="2"/>
      <c r="GVV10" s="2"/>
      <c r="GVW10" s="2"/>
      <c r="GVX10" s="2"/>
      <c r="GVY10" s="2"/>
      <c r="GVZ10" s="2"/>
      <c r="GWA10" s="2"/>
      <c r="GWB10" s="2"/>
      <c r="GWC10" s="2"/>
      <c r="GWD10" s="2"/>
      <c r="GWE10" s="2"/>
      <c r="GWF10" s="2"/>
      <c r="GWG10" s="2"/>
      <c r="GWH10" s="2"/>
      <c r="GWI10" s="2"/>
      <c r="GWJ10" s="2"/>
      <c r="GWK10" s="2"/>
      <c r="GWL10" s="2"/>
      <c r="GWM10" s="2"/>
      <c r="GWN10" s="2"/>
      <c r="GWO10" s="2"/>
      <c r="GWP10" s="2"/>
      <c r="GWQ10" s="2"/>
      <c r="GWR10" s="2"/>
      <c r="GWS10" s="2"/>
      <c r="GWT10" s="2"/>
      <c r="GWU10" s="2"/>
      <c r="GWV10" s="2"/>
      <c r="GWW10" s="2"/>
      <c r="GWX10" s="2"/>
      <c r="GWY10" s="2"/>
      <c r="GWZ10" s="2"/>
      <c r="GXA10" s="2"/>
      <c r="GXB10" s="2"/>
      <c r="GXC10" s="2"/>
      <c r="GXD10" s="2"/>
      <c r="GXE10" s="2"/>
      <c r="GXF10" s="2"/>
      <c r="GXG10" s="2"/>
      <c r="GXH10" s="2"/>
      <c r="GXI10" s="2"/>
      <c r="GXJ10" s="2"/>
      <c r="GXK10" s="2"/>
      <c r="GXL10" s="2"/>
      <c r="GXM10" s="2"/>
      <c r="GXN10" s="2"/>
      <c r="GXO10" s="2"/>
      <c r="GXP10" s="2"/>
      <c r="GXQ10" s="2"/>
      <c r="GXR10" s="2"/>
      <c r="GXS10" s="2"/>
      <c r="GXT10" s="2"/>
      <c r="GXU10" s="2"/>
      <c r="GXV10" s="2"/>
      <c r="GXW10" s="2"/>
      <c r="GXX10" s="2"/>
      <c r="GXY10" s="2"/>
      <c r="GXZ10" s="2"/>
      <c r="GYA10" s="2"/>
      <c r="GYB10" s="2"/>
      <c r="GYC10" s="2"/>
      <c r="GYD10" s="2"/>
      <c r="GYE10" s="2"/>
      <c r="GYF10" s="2"/>
      <c r="GYG10" s="2"/>
      <c r="GYH10" s="2"/>
      <c r="GYI10" s="2"/>
      <c r="GYJ10" s="2"/>
      <c r="GYK10" s="2"/>
      <c r="GYL10" s="2"/>
      <c r="GYM10" s="2"/>
      <c r="GYN10" s="2"/>
      <c r="GYO10" s="2"/>
      <c r="GYP10" s="2"/>
      <c r="GYQ10" s="2"/>
      <c r="GYR10" s="2"/>
      <c r="GYS10" s="2"/>
      <c r="GYT10" s="2"/>
      <c r="GYU10" s="2"/>
      <c r="GYV10" s="2"/>
      <c r="GYW10" s="2"/>
      <c r="GYX10" s="2"/>
      <c r="GYY10" s="2"/>
      <c r="GYZ10" s="2"/>
      <c r="GZA10" s="2"/>
      <c r="GZB10" s="2"/>
      <c r="GZC10" s="2"/>
      <c r="GZD10" s="2"/>
      <c r="GZE10" s="2"/>
      <c r="GZF10" s="2"/>
      <c r="GZG10" s="2"/>
      <c r="GZH10" s="2"/>
      <c r="GZI10" s="2"/>
      <c r="GZJ10" s="2"/>
      <c r="GZK10" s="2"/>
      <c r="GZL10" s="2"/>
      <c r="GZM10" s="2"/>
      <c r="GZN10" s="2"/>
      <c r="GZO10" s="2"/>
      <c r="GZP10" s="2"/>
      <c r="GZQ10" s="2"/>
      <c r="GZR10" s="2"/>
      <c r="GZS10" s="2"/>
      <c r="GZT10" s="2"/>
      <c r="GZU10" s="2"/>
      <c r="GZV10" s="2"/>
      <c r="GZW10" s="2"/>
      <c r="GZX10" s="2"/>
      <c r="GZY10" s="2"/>
      <c r="GZZ10" s="2"/>
      <c r="HAA10" s="2"/>
      <c r="HAB10" s="2"/>
      <c r="HAC10" s="2"/>
      <c r="HAD10" s="2"/>
      <c r="HAE10" s="2"/>
      <c r="HAF10" s="2"/>
      <c r="HAG10" s="2"/>
      <c r="HAH10" s="2"/>
      <c r="HAI10" s="2"/>
      <c r="HAJ10" s="2"/>
      <c r="HAK10" s="2"/>
      <c r="HAL10" s="2"/>
      <c r="HAM10" s="2"/>
      <c r="HAN10" s="2"/>
      <c r="HAO10" s="2"/>
      <c r="HAP10" s="2"/>
      <c r="HAQ10" s="2"/>
      <c r="HAR10" s="2"/>
      <c r="HAS10" s="2"/>
      <c r="HAT10" s="2"/>
      <c r="HAU10" s="2"/>
      <c r="HAV10" s="2"/>
      <c r="HAW10" s="2"/>
      <c r="HAX10" s="2"/>
      <c r="HAY10" s="2"/>
      <c r="HAZ10" s="2"/>
      <c r="HBA10" s="2"/>
      <c r="HBB10" s="2"/>
      <c r="HBC10" s="2"/>
      <c r="HBD10" s="2"/>
      <c r="HBE10" s="2"/>
      <c r="HBF10" s="2"/>
      <c r="HBG10" s="2"/>
      <c r="HBH10" s="2"/>
      <c r="HBI10" s="2"/>
      <c r="HBJ10" s="2"/>
      <c r="HBK10" s="2"/>
      <c r="HBL10" s="2"/>
      <c r="HBM10" s="2"/>
      <c r="HBN10" s="2"/>
      <c r="HBO10" s="2"/>
      <c r="HBP10" s="2"/>
      <c r="HBQ10" s="2"/>
      <c r="HBR10" s="2"/>
      <c r="HBS10" s="2"/>
      <c r="HBT10" s="2"/>
      <c r="HBU10" s="2"/>
      <c r="HBV10" s="2"/>
      <c r="HBW10" s="2"/>
      <c r="HBX10" s="2"/>
      <c r="HBY10" s="2"/>
      <c r="HBZ10" s="2"/>
      <c r="HCA10" s="2"/>
      <c r="HCB10" s="2"/>
      <c r="HCC10" s="2"/>
      <c r="HCD10" s="2"/>
      <c r="HCE10" s="2"/>
      <c r="HCF10" s="2"/>
      <c r="HCG10" s="2"/>
      <c r="HCH10" s="2"/>
      <c r="HCI10" s="2"/>
      <c r="HCJ10" s="2"/>
      <c r="HCK10" s="2"/>
      <c r="HCL10" s="2"/>
      <c r="HCM10" s="2"/>
      <c r="HCN10" s="2"/>
      <c r="HCO10" s="2"/>
      <c r="HCP10" s="2"/>
      <c r="HCQ10" s="2"/>
      <c r="HCR10" s="2"/>
      <c r="HCS10" s="2"/>
      <c r="HCT10" s="2"/>
      <c r="HCU10" s="2"/>
      <c r="HCV10" s="2"/>
      <c r="HCW10" s="2"/>
      <c r="HCX10" s="2"/>
      <c r="HCY10" s="2"/>
      <c r="HCZ10" s="2"/>
      <c r="HDA10" s="2"/>
      <c r="HDB10" s="2"/>
      <c r="HDC10" s="2"/>
      <c r="HDD10" s="2"/>
      <c r="HDE10" s="2"/>
      <c r="HDF10" s="2"/>
      <c r="HDG10" s="2"/>
      <c r="HDH10" s="2"/>
      <c r="HDI10" s="2"/>
      <c r="HDJ10" s="2"/>
      <c r="HDK10" s="2"/>
      <c r="HDL10" s="2"/>
      <c r="HDM10" s="2"/>
      <c r="HDN10" s="2"/>
      <c r="HDO10" s="2"/>
      <c r="HDP10" s="2"/>
      <c r="HDQ10" s="2"/>
      <c r="HDR10" s="2"/>
      <c r="HDS10" s="2"/>
      <c r="HDT10" s="2"/>
      <c r="HDU10" s="2"/>
      <c r="HDV10" s="2"/>
      <c r="HDW10" s="2"/>
      <c r="HDX10" s="2"/>
      <c r="HDY10" s="2"/>
      <c r="HDZ10" s="2"/>
      <c r="HEA10" s="2"/>
      <c r="HEB10" s="2"/>
      <c r="HEC10" s="2"/>
      <c r="HED10" s="2"/>
      <c r="HEE10" s="2"/>
      <c r="HEF10" s="2"/>
      <c r="HEG10" s="2"/>
      <c r="HEH10" s="2"/>
      <c r="HEI10" s="2"/>
      <c r="HEJ10" s="2"/>
      <c r="HEK10" s="2"/>
      <c r="HEL10" s="2"/>
      <c r="HEM10" s="2"/>
      <c r="HEN10" s="2"/>
      <c r="HEO10" s="2"/>
      <c r="HEP10" s="2"/>
      <c r="HEQ10" s="2"/>
      <c r="HER10" s="2"/>
      <c r="HES10" s="2"/>
      <c r="HET10" s="2"/>
      <c r="HEU10" s="2"/>
      <c r="HEV10" s="2"/>
      <c r="HEW10" s="2"/>
      <c r="HEX10" s="2"/>
      <c r="HEY10" s="2"/>
      <c r="HEZ10" s="2"/>
      <c r="HFA10" s="2"/>
      <c r="HFB10" s="2"/>
      <c r="HFC10" s="2"/>
      <c r="HFD10" s="2"/>
      <c r="HFE10" s="2"/>
      <c r="HFF10" s="2"/>
      <c r="HFG10" s="2"/>
      <c r="HFH10" s="2"/>
      <c r="HFI10" s="2"/>
      <c r="HFJ10" s="2"/>
      <c r="HFK10" s="2"/>
      <c r="HFL10" s="2"/>
      <c r="HFM10" s="2"/>
      <c r="HFN10" s="2"/>
      <c r="HFO10" s="2"/>
      <c r="HFP10" s="2"/>
      <c r="HFQ10" s="2"/>
      <c r="HFR10" s="2"/>
      <c r="HFS10" s="2"/>
      <c r="HFT10" s="2"/>
      <c r="HFU10" s="2"/>
      <c r="HFV10" s="2"/>
      <c r="HFW10" s="2"/>
      <c r="HFX10" s="2"/>
      <c r="HFY10" s="2"/>
      <c r="HFZ10" s="2"/>
      <c r="HGA10" s="2"/>
      <c r="HGB10" s="2"/>
      <c r="HGC10" s="2"/>
      <c r="HGD10" s="2"/>
      <c r="HGE10" s="2"/>
      <c r="HGF10" s="2"/>
      <c r="HGG10" s="2"/>
      <c r="HGH10" s="2"/>
      <c r="HGI10" s="2"/>
      <c r="HGJ10" s="2"/>
      <c r="HGK10" s="2"/>
      <c r="HGL10" s="2"/>
      <c r="HGM10" s="2"/>
      <c r="HGN10" s="2"/>
      <c r="HGO10" s="2"/>
      <c r="HGP10" s="2"/>
      <c r="HGQ10" s="2"/>
      <c r="HGR10" s="2"/>
      <c r="HGS10" s="2"/>
      <c r="HGT10" s="2"/>
      <c r="HGU10" s="2"/>
      <c r="HGV10" s="2"/>
      <c r="HGW10" s="2"/>
      <c r="HGX10" s="2"/>
      <c r="HGY10" s="2"/>
      <c r="HGZ10" s="2"/>
      <c r="HHA10" s="2"/>
      <c r="HHB10" s="2"/>
      <c r="HHC10" s="2"/>
      <c r="HHD10" s="2"/>
      <c r="HHE10" s="2"/>
      <c r="HHF10" s="2"/>
      <c r="HHG10" s="2"/>
      <c r="HHH10" s="2"/>
      <c r="HHI10" s="2"/>
      <c r="HHJ10" s="2"/>
      <c r="HHK10" s="2"/>
      <c r="HHL10" s="2"/>
      <c r="HHM10" s="2"/>
      <c r="HHN10" s="2"/>
      <c r="HHO10" s="2"/>
      <c r="HHP10" s="2"/>
      <c r="HHQ10" s="2"/>
      <c r="HHR10" s="2"/>
      <c r="HHS10" s="2"/>
      <c r="HHT10" s="2"/>
      <c r="HHU10" s="2"/>
      <c r="HHV10" s="2"/>
      <c r="HHW10" s="2"/>
      <c r="HHX10" s="2"/>
      <c r="HHY10" s="2"/>
      <c r="HHZ10" s="2"/>
      <c r="HIA10" s="2"/>
      <c r="HIB10" s="2"/>
      <c r="HIC10" s="2"/>
      <c r="HID10" s="2"/>
      <c r="HIE10" s="2"/>
      <c r="HIF10" s="2"/>
      <c r="HIG10" s="2"/>
      <c r="HIH10" s="2"/>
      <c r="HII10" s="2"/>
      <c r="HIJ10" s="2"/>
      <c r="HIK10" s="2"/>
      <c r="HIL10" s="2"/>
      <c r="HIM10" s="2"/>
      <c r="HIN10" s="2"/>
      <c r="HIO10" s="2"/>
      <c r="HIP10" s="2"/>
      <c r="HIQ10" s="2"/>
      <c r="HIR10" s="2"/>
      <c r="HIS10" s="2"/>
      <c r="HIT10" s="2"/>
      <c r="HIU10" s="2"/>
      <c r="HIV10" s="2"/>
      <c r="HIW10" s="2"/>
      <c r="HIX10" s="2"/>
      <c r="HIY10" s="2"/>
      <c r="HIZ10" s="2"/>
      <c r="HJA10" s="2"/>
      <c r="HJB10" s="2"/>
      <c r="HJC10" s="2"/>
      <c r="HJD10" s="2"/>
      <c r="HJE10" s="2"/>
      <c r="HJF10" s="2"/>
      <c r="HJG10" s="2"/>
      <c r="HJH10" s="2"/>
      <c r="HJI10" s="2"/>
      <c r="HJJ10" s="2"/>
      <c r="HJK10" s="2"/>
      <c r="HJL10" s="2"/>
      <c r="HJM10" s="2"/>
      <c r="HJN10" s="2"/>
      <c r="HJO10" s="2"/>
      <c r="HJP10" s="2"/>
      <c r="HJQ10" s="2"/>
      <c r="HJR10" s="2"/>
      <c r="HJS10" s="2"/>
      <c r="HJT10" s="2"/>
      <c r="HJU10" s="2"/>
      <c r="HJV10" s="2"/>
      <c r="HJW10" s="2"/>
      <c r="HJX10" s="2"/>
      <c r="HJY10" s="2"/>
      <c r="HJZ10" s="2"/>
      <c r="HKA10" s="2"/>
      <c r="HKB10" s="2"/>
      <c r="HKC10" s="2"/>
      <c r="HKD10" s="2"/>
      <c r="HKE10" s="2"/>
      <c r="HKF10" s="2"/>
      <c r="HKG10" s="2"/>
      <c r="HKH10" s="2"/>
      <c r="HKI10" s="2"/>
      <c r="HKJ10" s="2"/>
      <c r="HKK10" s="2"/>
      <c r="HKL10" s="2"/>
      <c r="HKM10" s="2"/>
      <c r="HKN10" s="2"/>
      <c r="HKO10" s="2"/>
      <c r="HKP10" s="2"/>
      <c r="HKQ10" s="2"/>
      <c r="HKR10" s="2"/>
      <c r="HKS10" s="2"/>
      <c r="HKT10" s="2"/>
      <c r="HKU10" s="2"/>
      <c r="HKV10" s="2"/>
      <c r="HKW10" s="2"/>
      <c r="HKX10" s="2"/>
      <c r="HKY10" s="2"/>
      <c r="HKZ10" s="2"/>
      <c r="HLA10" s="2"/>
      <c r="HLB10" s="2"/>
      <c r="HLC10" s="2"/>
      <c r="HLD10" s="2"/>
      <c r="HLE10" s="2"/>
      <c r="HLF10" s="2"/>
      <c r="HLG10" s="2"/>
      <c r="HLH10" s="2"/>
      <c r="HLI10" s="2"/>
      <c r="HLJ10" s="2"/>
      <c r="HLK10" s="2"/>
      <c r="HLL10" s="2"/>
      <c r="HLM10" s="2"/>
      <c r="HLN10" s="2"/>
      <c r="HLO10" s="2"/>
      <c r="HLP10" s="2"/>
      <c r="HLQ10" s="2"/>
      <c r="HLR10" s="2"/>
      <c r="HLS10" s="2"/>
      <c r="HLT10" s="2"/>
      <c r="HLU10" s="2"/>
      <c r="HLV10" s="2"/>
      <c r="HLW10" s="2"/>
      <c r="HLX10" s="2"/>
      <c r="HLY10" s="2"/>
      <c r="HLZ10" s="2"/>
      <c r="HMA10" s="2"/>
      <c r="HMB10" s="2"/>
      <c r="HMC10" s="2"/>
      <c r="HMD10" s="2"/>
      <c r="HME10" s="2"/>
      <c r="HMF10" s="2"/>
      <c r="HMG10" s="2"/>
      <c r="HMH10" s="2"/>
      <c r="HMI10" s="2"/>
      <c r="HMJ10" s="2"/>
      <c r="HMK10" s="2"/>
      <c r="HML10" s="2"/>
      <c r="HMM10" s="2"/>
      <c r="HMN10" s="2"/>
      <c r="HMO10" s="2"/>
      <c r="HMP10" s="2"/>
      <c r="HMQ10" s="2"/>
      <c r="HMR10" s="2"/>
      <c r="HMS10" s="2"/>
      <c r="HMT10" s="2"/>
      <c r="HMU10" s="2"/>
      <c r="HMV10" s="2"/>
      <c r="HMW10" s="2"/>
      <c r="HMX10" s="2"/>
      <c r="HMY10" s="2"/>
      <c r="HMZ10" s="2"/>
      <c r="HNA10" s="2"/>
      <c r="HNB10" s="2"/>
      <c r="HNC10" s="2"/>
      <c r="HND10" s="2"/>
      <c r="HNE10" s="2"/>
      <c r="HNF10" s="2"/>
      <c r="HNG10" s="2"/>
      <c r="HNH10" s="2"/>
      <c r="HNI10" s="2"/>
      <c r="HNJ10" s="2"/>
      <c r="HNK10" s="2"/>
      <c r="HNL10" s="2"/>
      <c r="HNM10" s="2"/>
      <c r="HNN10" s="2"/>
      <c r="HNO10" s="2"/>
      <c r="HNP10" s="2"/>
      <c r="HNQ10" s="2"/>
      <c r="HNR10" s="2"/>
      <c r="HNS10" s="2"/>
      <c r="HNT10" s="2"/>
      <c r="HNU10" s="2"/>
      <c r="HNV10" s="2"/>
      <c r="HNW10" s="2"/>
      <c r="HNX10" s="2"/>
      <c r="HNY10" s="2"/>
      <c r="HNZ10" s="2"/>
      <c r="HOA10" s="2"/>
      <c r="HOB10" s="2"/>
      <c r="HOC10" s="2"/>
      <c r="HOD10" s="2"/>
      <c r="HOE10" s="2"/>
      <c r="HOF10" s="2"/>
      <c r="HOG10" s="2"/>
      <c r="HOH10" s="2"/>
      <c r="HOI10" s="2"/>
      <c r="HOJ10" s="2"/>
      <c r="HOK10" s="2"/>
      <c r="HOL10" s="2"/>
      <c r="HOM10" s="2"/>
      <c r="HON10" s="2"/>
      <c r="HOO10" s="2"/>
      <c r="HOP10" s="2"/>
      <c r="HOQ10" s="2"/>
      <c r="HOR10" s="2"/>
      <c r="HOS10" s="2"/>
      <c r="HOT10" s="2"/>
      <c r="HOU10" s="2"/>
      <c r="HOV10" s="2"/>
      <c r="HOW10" s="2"/>
      <c r="HOX10" s="2"/>
      <c r="HOY10" s="2"/>
      <c r="HOZ10" s="2"/>
      <c r="HPA10" s="2"/>
      <c r="HPB10" s="2"/>
      <c r="HPC10" s="2"/>
      <c r="HPD10" s="2"/>
      <c r="HPE10" s="2"/>
      <c r="HPF10" s="2"/>
      <c r="HPG10" s="2"/>
      <c r="HPH10" s="2"/>
      <c r="HPI10" s="2"/>
      <c r="HPJ10" s="2"/>
      <c r="HPK10" s="2"/>
      <c r="HPL10" s="2"/>
      <c r="HPM10" s="2"/>
      <c r="HPN10" s="2"/>
      <c r="HPO10" s="2"/>
      <c r="HPP10" s="2"/>
      <c r="HPQ10" s="2"/>
      <c r="HPR10" s="2"/>
      <c r="HPS10" s="2"/>
      <c r="HPT10" s="2"/>
      <c r="HPU10" s="2"/>
      <c r="HPV10" s="2"/>
      <c r="HPW10" s="2"/>
      <c r="HPX10" s="2"/>
      <c r="HPY10" s="2"/>
      <c r="HPZ10" s="2"/>
      <c r="HQA10" s="2"/>
      <c r="HQB10" s="2"/>
      <c r="HQC10" s="2"/>
      <c r="HQD10" s="2"/>
      <c r="HQE10" s="2"/>
      <c r="HQF10" s="2"/>
      <c r="HQG10" s="2"/>
      <c r="HQH10" s="2"/>
      <c r="HQI10" s="2"/>
      <c r="HQJ10" s="2"/>
      <c r="HQK10" s="2"/>
      <c r="HQL10" s="2"/>
      <c r="HQM10" s="2"/>
      <c r="HQN10" s="2"/>
      <c r="HQO10" s="2"/>
      <c r="HQP10" s="2"/>
      <c r="HQQ10" s="2"/>
      <c r="HQR10" s="2"/>
      <c r="HQS10" s="2"/>
      <c r="HQT10" s="2"/>
      <c r="HQU10" s="2"/>
      <c r="HQV10" s="2"/>
      <c r="HQW10" s="2"/>
      <c r="HQX10" s="2"/>
      <c r="HQY10" s="2"/>
      <c r="HQZ10" s="2"/>
      <c r="HRA10" s="2"/>
      <c r="HRB10" s="2"/>
      <c r="HRC10" s="2"/>
      <c r="HRD10" s="2"/>
      <c r="HRE10" s="2"/>
      <c r="HRF10" s="2"/>
      <c r="HRG10" s="2"/>
      <c r="HRH10" s="2"/>
      <c r="HRI10" s="2"/>
      <c r="HRJ10" s="2"/>
      <c r="HRK10" s="2"/>
      <c r="HRL10" s="2"/>
      <c r="HRM10" s="2"/>
      <c r="HRN10" s="2"/>
      <c r="HRO10" s="2"/>
      <c r="HRP10" s="2"/>
      <c r="HRQ10" s="2"/>
      <c r="HRR10" s="2"/>
      <c r="HRS10" s="2"/>
      <c r="HRT10" s="2"/>
      <c r="HRU10" s="2"/>
      <c r="HRV10" s="2"/>
      <c r="HRW10" s="2"/>
      <c r="HRX10" s="2"/>
      <c r="HRY10" s="2"/>
      <c r="HRZ10" s="2"/>
      <c r="HSA10" s="2"/>
      <c r="HSB10" s="2"/>
      <c r="HSC10" s="2"/>
      <c r="HSD10" s="2"/>
      <c r="HSE10" s="2"/>
      <c r="HSF10" s="2"/>
      <c r="HSG10" s="2"/>
      <c r="HSH10" s="2"/>
      <c r="HSI10" s="2"/>
      <c r="HSJ10" s="2"/>
      <c r="HSK10" s="2"/>
      <c r="HSL10" s="2"/>
      <c r="HSM10" s="2"/>
      <c r="HSN10" s="2"/>
      <c r="HSO10" s="2"/>
      <c r="HSP10" s="2"/>
      <c r="HSQ10" s="2"/>
      <c r="HSR10" s="2"/>
      <c r="HSS10" s="2"/>
      <c r="HST10" s="2"/>
      <c r="HSU10" s="2"/>
      <c r="HSV10" s="2"/>
      <c r="HSW10" s="2"/>
      <c r="HSX10" s="2"/>
      <c r="HSY10" s="2"/>
      <c r="HSZ10" s="2"/>
      <c r="HTA10" s="2"/>
      <c r="HTB10" s="2"/>
      <c r="HTC10" s="2"/>
      <c r="HTD10" s="2"/>
      <c r="HTE10" s="2"/>
      <c r="HTF10" s="2"/>
      <c r="HTG10" s="2"/>
      <c r="HTH10" s="2"/>
      <c r="HTI10" s="2"/>
      <c r="HTJ10" s="2"/>
      <c r="HTK10" s="2"/>
      <c r="HTL10" s="2"/>
      <c r="HTM10" s="2"/>
      <c r="HTN10" s="2"/>
      <c r="HTO10" s="2"/>
      <c r="HTP10" s="2"/>
      <c r="HTQ10" s="2"/>
      <c r="HTR10" s="2"/>
      <c r="HTS10" s="2"/>
      <c r="HTT10" s="2"/>
      <c r="HTU10" s="2"/>
      <c r="HTV10" s="2"/>
      <c r="HTW10" s="2"/>
      <c r="HTX10" s="2"/>
      <c r="HTY10" s="2"/>
      <c r="HTZ10" s="2"/>
      <c r="HUA10" s="2"/>
      <c r="HUB10" s="2"/>
      <c r="HUC10" s="2"/>
      <c r="HUD10" s="2"/>
      <c r="HUE10" s="2"/>
      <c r="HUF10" s="2"/>
      <c r="HUG10" s="2"/>
      <c r="HUH10" s="2"/>
      <c r="HUI10" s="2"/>
      <c r="HUJ10" s="2"/>
      <c r="HUK10" s="2"/>
      <c r="HUL10" s="2"/>
      <c r="HUM10" s="2"/>
      <c r="HUN10" s="2"/>
      <c r="HUO10" s="2"/>
      <c r="HUP10" s="2"/>
      <c r="HUQ10" s="2"/>
      <c r="HUR10" s="2"/>
      <c r="HUS10" s="2"/>
      <c r="HUT10" s="2"/>
      <c r="HUU10" s="2"/>
      <c r="HUV10" s="2"/>
      <c r="HUW10" s="2"/>
      <c r="HUX10" s="2"/>
      <c r="HUY10" s="2"/>
      <c r="HUZ10" s="2"/>
      <c r="HVA10" s="2"/>
      <c r="HVB10" s="2"/>
      <c r="HVC10" s="2"/>
      <c r="HVD10" s="2"/>
      <c r="HVE10" s="2"/>
      <c r="HVF10" s="2"/>
      <c r="HVG10" s="2"/>
      <c r="HVH10" s="2"/>
      <c r="HVI10" s="2"/>
      <c r="HVJ10" s="2"/>
      <c r="HVK10" s="2"/>
      <c r="HVL10" s="2"/>
      <c r="HVM10" s="2"/>
      <c r="HVN10" s="2"/>
      <c r="HVO10" s="2"/>
      <c r="HVP10" s="2"/>
      <c r="HVQ10" s="2"/>
      <c r="HVR10" s="2"/>
      <c r="HVS10" s="2"/>
      <c r="HVT10" s="2"/>
      <c r="HVU10" s="2"/>
      <c r="HVV10" s="2"/>
      <c r="HVW10" s="2"/>
      <c r="HVX10" s="2"/>
      <c r="HVY10" s="2"/>
      <c r="HVZ10" s="2"/>
      <c r="HWA10" s="2"/>
      <c r="HWB10" s="2"/>
      <c r="HWC10" s="2"/>
      <c r="HWD10" s="2"/>
      <c r="HWE10" s="2"/>
      <c r="HWF10" s="2"/>
      <c r="HWG10" s="2"/>
      <c r="HWH10" s="2"/>
      <c r="HWI10" s="2"/>
      <c r="HWJ10" s="2"/>
      <c r="HWK10" s="2"/>
      <c r="HWL10" s="2"/>
      <c r="HWM10" s="2"/>
      <c r="HWN10" s="2"/>
      <c r="HWO10" s="2"/>
      <c r="HWP10" s="2"/>
      <c r="HWQ10" s="2"/>
      <c r="HWR10" s="2"/>
      <c r="HWS10" s="2"/>
      <c r="HWT10" s="2"/>
      <c r="HWU10" s="2"/>
      <c r="HWV10" s="2"/>
      <c r="HWW10" s="2"/>
      <c r="HWX10" s="2"/>
      <c r="HWY10" s="2"/>
      <c r="HWZ10" s="2"/>
      <c r="HXA10" s="2"/>
      <c r="HXB10" s="2"/>
      <c r="HXC10" s="2"/>
      <c r="HXD10" s="2"/>
      <c r="HXE10" s="2"/>
      <c r="HXF10" s="2"/>
      <c r="HXG10" s="2"/>
      <c r="HXH10" s="2"/>
      <c r="HXI10" s="2"/>
      <c r="HXJ10" s="2"/>
      <c r="HXK10" s="2"/>
      <c r="HXL10" s="2"/>
      <c r="HXM10" s="2"/>
      <c r="HXN10" s="2"/>
      <c r="HXO10" s="2"/>
      <c r="HXP10" s="2"/>
      <c r="HXQ10" s="2"/>
      <c r="HXR10" s="2"/>
      <c r="HXS10" s="2"/>
      <c r="HXT10" s="2"/>
      <c r="HXU10" s="2"/>
      <c r="HXV10" s="2"/>
      <c r="HXW10" s="2"/>
      <c r="HXX10" s="2"/>
      <c r="HXY10" s="2"/>
      <c r="HXZ10" s="2"/>
      <c r="HYA10" s="2"/>
      <c r="HYB10" s="2"/>
      <c r="HYC10" s="2"/>
      <c r="HYD10" s="2"/>
      <c r="HYE10" s="2"/>
      <c r="HYF10" s="2"/>
      <c r="HYG10" s="2"/>
      <c r="HYH10" s="2"/>
      <c r="HYI10" s="2"/>
      <c r="HYJ10" s="2"/>
      <c r="HYK10" s="2"/>
      <c r="HYL10" s="2"/>
      <c r="HYM10" s="2"/>
      <c r="HYN10" s="2"/>
      <c r="HYO10" s="2"/>
      <c r="HYP10" s="2"/>
      <c r="HYQ10" s="2"/>
      <c r="HYR10" s="2"/>
      <c r="HYS10" s="2"/>
      <c r="HYT10" s="2"/>
      <c r="HYU10" s="2"/>
      <c r="HYV10" s="2"/>
      <c r="HYW10" s="2"/>
      <c r="HYX10" s="2"/>
      <c r="HYY10" s="2"/>
      <c r="HYZ10" s="2"/>
      <c r="HZA10" s="2"/>
      <c r="HZB10" s="2"/>
      <c r="HZC10" s="2"/>
      <c r="HZD10" s="2"/>
      <c r="HZE10" s="2"/>
      <c r="HZF10" s="2"/>
      <c r="HZG10" s="2"/>
      <c r="HZH10" s="2"/>
      <c r="HZI10" s="2"/>
      <c r="HZJ10" s="2"/>
      <c r="HZK10" s="2"/>
      <c r="HZL10" s="2"/>
      <c r="HZM10" s="2"/>
      <c r="HZN10" s="2"/>
      <c r="HZO10" s="2"/>
      <c r="HZP10" s="2"/>
      <c r="HZQ10" s="2"/>
      <c r="HZR10" s="2"/>
      <c r="HZS10" s="2"/>
      <c r="HZT10" s="2"/>
      <c r="HZU10" s="2"/>
      <c r="HZV10" s="2"/>
      <c r="HZW10" s="2"/>
      <c r="HZX10" s="2"/>
      <c r="HZY10" s="2"/>
      <c r="HZZ10" s="2"/>
      <c r="IAA10" s="2"/>
      <c r="IAB10" s="2"/>
      <c r="IAC10" s="2"/>
      <c r="IAD10" s="2"/>
      <c r="IAE10" s="2"/>
      <c r="IAF10" s="2"/>
      <c r="IAG10" s="2"/>
      <c r="IAH10" s="2"/>
      <c r="IAI10" s="2"/>
      <c r="IAJ10" s="2"/>
      <c r="IAK10" s="2"/>
      <c r="IAL10" s="2"/>
      <c r="IAM10" s="2"/>
      <c r="IAN10" s="2"/>
      <c r="IAO10" s="2"/>
      <c r="IAP10" s="2"/>
      <c r="IAQ10" s="2"/>
      <c r="IAR10" s="2"/>
      <c r="IAS10" s="2"/>
      <c r="IAT10" s="2"/>
      <c r="IAU10" s="2"/>
      <c r="IAV10" s="2"/>
      <c r="IAW10" s="2"/>
      <c r="IAX10" s="2"/>
      <c r="IAY10" s="2"/>
      <c r="IAZ10" s="2"/>
      <c r="IBA10" s="2"/>
      <c r="IBB10" s="2"/>
      <c r="IBC10" s="2"/>
      <c r="IBD10" s="2"/>
      <c r="IBE10" s="2"/>
      <c r="IBF10" s="2"/>
      <c r="IBG10" s="2"/>
      <c r="IBH10" s="2"/>
      <c r="IBI10" s="2"/>
      <c r="IBJ10" s="2"/>
      <c r="IBK10" s="2"/>
      <c r="IBL10" s="2"/>
      <c r="IBM10" s="2"/>
      <c r="IBN10" s="2"/>
      <c r="IBO10" s="2"/>
      <c r="IBP10" s="2"/>
      <c r="IBQ10" s="2"/>
      <c r="IBR10" s="2"/>
      <c r="IBS10" s="2"/>
      <c r="IBT10" s="2"/>
      <c r="IBU10" s="2"/>
      <c r="IBV10" s="2"/>
      <c r="IBW10" s="2"/>
      <c r="IBX10" s="2"/>
      <c r="IBY10" s="2"/>
      <c r="IBZ10" s="2"/>
      <c r="ICA10" s="2"/>
      <c r="ICB10" s="2"/>
      <c r="ICC10" s="2"/>
      <c r="ICD10" s="2"/>
      <c r="ICE10" s="2"/>
      <c r="ICF10" s="2"/>
      <c r="ICG10" s="2"/>
      <c r="ICH10" s="2"/>
      <c r="ICI10" s="2"/>
      <c r="ICJ10" s="2"/>
      <c r="ICK10" s="2"/>
      <c r="ICL10" s="2"/>
      <c r="ICM10" s="2"/>
      <c r="ICN10" s="2"/>
      <c r="ICO10" s="2"/>
      <c r="ICP10" s="2"/>
      <c r="ICQ10" s="2"/>
      <c r="ICR10" s="2"/>
      <c r="ICS10" s="2"/>
      <c r="ICT10" s="2"/>
      <c r="ICU10" s="2"/>
      <c r="ICV10" s="2"/>
      <c r="ICW10" s="2"/>
      <c r="ICX10" s="2"/>
      <c r="ICY10" s="2"/>
      <c r="ICZ10" s="2"/>
      <c r="IDA10" s="2"/>
      <c r="IDB10" s="2"/>
      <c r="IDC10" s="2"/>
      <c r="IDD10" s="2"/>
      <c r="IDE10" s="2"/>
      <c r="IDF10" s="2"/>
      <c r="IDG10" s="2"/>
      <c r="IDH10" s="2"/>
      <c r="IDI10" s="2"/>
      <c r="IDJ10" s="2"/>
      <c r="IDK10" s="2"/>
      <c r="IDL10" s="2"/>
      <c r="IDM10" s="2"/>
      <c r="IDN10" s="2"/>
      <c r="IDO10" s="2"/>
      <c r="IDP10" s="2"/>
      <c r="IDQ10" s="2"/>
      <c r="IDR10" s="2"/>
      <c r="IDS10" s="2"/>
      <c r="IDT10" s="2"/>
      <c r="IDU10" s="2"/>
      <c r="IDV10" s="2"/>
      <c r="IDW10" s="2"/>
      <c r="IDX10" s="2"/>
      <c r="IDY10" s="2"/>
      <c r="IDZ10" s="2"/>
      <c r="IEA10" s="2"/>
      <c r="IEB10" s="2"/>
      <c r="IEC10" s="2"/>
      <c r="IED10" s="2"/>
      <c r="IEE10" s="2"/>
      <c r="IEF10" s="2"/>
      <c r="IEG10" s="2"/>
      <c r="IEH10" s="2"/>
      <c r="IEI10" s="2"/>
      <c r="IEJ10" s="2"/>
      <c r="IEK10" s="2"/>
      <c r="IEL10" s="2"/>
      <c r="IEM10" s="2"/>
      <c r="IEN10" s="2"/>
      <c r="IEO10" s="2"/>
      <c r="IEP10" s="2"/>
      <c r="IEQ10" s="2"/>
      <c r="IER10" s="2"/>
      <c r="IES10" s="2"/>
      <c r="IET10" s="2"/>
      <c r="IEU10" s="2"/>
      <c r="IEV10" s="2"/>
      <c r="IEW10" s="2"/>
      <c r="IEX10" s="2"/>
      <c r="IEY10" s="2"/>
      <c r="IEZ10" s="2"/>
      <c r="IFA10" s="2"/>
      <c r="IFB10" s="2"/>
      <c r="IFC10" s="2"/>
      <c r="IFD10" s="2"/>
      <c r="IFE10" s="2"/>
      <c r="IFF10" s="2"/>
      <c r="IFG10" s="2"/>
      <c r="IFH10" s="2"/>
      <c r="IFI10" s="2"/>
      <c r="IFJ10" s="2"/>
      <c r="IFK10" s="2"/>
      <c r="IFL10" s="2"/>
      <c r="IFM10" s="2"/>
      <c r="IFN10" s="2"/>
      <c r="IFO10" s="2"/>
      <c r="IFP10" s="2"/>
      <c r="IFQ10" s="2"/>
      <c r="IFR10" s="2"/>
      <c r="IFS10" s="2"/>
      <c r="IFT10" s="2"/>
      <c r="IFU10" s="2"/>
      <c r="IFV10" s="2"/>
      <c r="IFW10" s="2"/>
      <c r="IFX10" s="2"/>
      <c r="IFY10" s="2"/>
      <c r="IFZ10" s="2"/>
      <c r="IGA10" s="2"/>
      <c r="IGB10" s="2"/>
      <c r="IGC10" s="2"/>
      <c r="IGD10" s="2"/>
      <c r="IGE10" s="2"/>
      <c r="IGF10" s="2"/>
      <c r="IGG10" s="2"/>
      <c r="IGH10" s="2"/>
      <c r="IGI10" s="2"/>
      <c r="IGJ10" s="2"/>
      <c r="IGK10" s="2"/>
      <c r="IGL10" s="2"/>
      <c r="IGM10" s="2"/>
      <c r="IGN10" s="2"/>
      <c r="IGO10" s="2"/>
      <c r="IGP10" s="2"/>
      <c r="IGQ10" s="2"/>
      <c r="IGR10" s="2"/>
      <c r="IGS10" s="2"/>
      <c r="IGT10" s="2"/>
      <c r="IGU10" s="2"/>
      <c r="IGV10" s="2"/>
      <c r="IGW10" s="2"/>
      <c r="IGX10" s="2"/>
      <c r="IGY10" s="2"/>
      <c r="IGZ10" s="2"/>
      <c r="IHA10" s="2"/>
      <c r="IHB10" s="2"/>
      <c r="IHC10" s="2"/>
      <c r="IHD10" s="2"/>
      <c r="IHE10" s="2"/>
      <c r="IHF10" s="2"/>
      <c r="IHG10" s="2"/>
      <c r="IHH10" s="2"/>
      <c r="IHI10" s="2"/>
      <c r="IHJ10" s="2"/>
      <c r="IHK10" s="2"/>
      <c r="IHL10" s="2"/>
      <c r="IHM10" s="2"/>
      <c r="IHN10" s="2"/>
      <c r="IHO10" s="2"/>
      <c r="IHP10" s="2"/>
      <c r="IHQ10" s="2"/>
      <c r="IHR10" s="2"/>
      <c r="IHS10" s="2"/>
      <c r="IHT10" s="2"/>
      <c r="IHU10" s="2"/>
      <c r="IHV10" s="2"/>
      <c r="IHW10" s="2"/>
      <c r="IHX10" s="2"/>
      <c r="IHY10" s="2"/>
      <c r="IHZ10" s="2"/>
      <c r="IIA10" s="2"/>
      <c r="IIB10" s="2"/>
      <c r="IIC10" s="2"/>
      <c r="IID10" s="2"/>
      <c r="IIE10" s="2"/>
      <c r="IIF10" s="2"/>
      <c r="IIG10" s="2"/>
      <c r="IIH10" s="2"/>
      <c r="III10" s="2"/>
      <c r="IIJ10" s="2"/>
      <c r="IIK10" s="2"/>
      <c r="IIL10" s="2"/>
      <c r="IIM10" s="2"/>
      <c r="IIN10" s="2"/>
      <c r="IIO10" s="2"/>
      <c r="IIP10" s="2"/>
      <c r="IIQ10" s="2"/>
      <c r="IIR10" s="2"/>
      <c r="IIS10" s="2"/>
      <c r="IIT10" s="2"/>
      <c r="IIU10" s="2"/>
      <c r="IIV10" s="2"/>
      <c r="IIW10" s="2"/>
      <c r="IIX10" s="2"/>
      <c r="IIY10" s="2"/>
      <c r="IIZ10" s="2"/>
      <c r="IJA10" s="2"/>
      <c r="IJB10" s="2"/>
      <c r="IJC10" s="2"/>
      <c r="IJD10" s="2"/>
      <c r="IJE10" s="2"/>
      <c r="IJF10" s="2"/>
      <c r="IJG10" s="2"/>
      <c r="IJH10" s="2"/>
      <c r="IJI10" s="2"/>
      <c r="IJJ10" s="2"/>
      <c r="IJK10" s="2"/>
      <c r="IJL10" s="2"/>
      <c r="IJM10" s="2"/>
      <c r="IJN10" s="2"/>
      <c r="IJO10" s="2"/>
      <c r="IJP10" s="2"/>
      <c r="IJQ10" s="2"/>
      <c r="IJR10" s="2"/>
      <c r="IJS10" s="2"/>
      <c r="IJT10" s="2"/>
      <c r="IJU10" s="2"/>
      <c r="IJV10" s="2"/>
      <c r="IJW10" s="2"/>
      <c r="IJX10" s="2"/>
      <c r="IJY10" s="2"/>
      <c r="IJZ10" s="2"/>
      <c r="IKA10" s="2"/>
      <c r="IKB10" s="2"/>
      <c r="IKC10" s="2"/>
      <c r="IKD10" s="2"/>
      <c r="IKE10" s="2"/>
      <c r="IKF10" s="2"/>
      <c r="IKG10" s="2"/>
      <c r="IKH10" s="2"/>
      <c r="IKI10" s="2"/>
      <c r="IKJ10" s="2"/>
      <c r="IKK10" s="2"/>
      <c r="IKL10" s="2"/>
      <c r="IKM10" s="2"/>
      <c r="IKN10" s="2"/>
      <c r="IKO10" s="2"/>
      <c r="IKP10" s="2"/>
      <c r="IKQ10" s="2"/>
      <c r="IKR10" s="2"/>
      <c r="IKS10" s="2"/>
      <c r="IKT10" s="2"/>
      <c r="IKU10" s="2"/>
      <c r="IKV10" s="2"/>
      <c r="IKW10" s="2"/>
      <c r="IKX10" s="2"/>
      <c r="IKY10" s="2"/>
      <c r="IKZ10" s="2"/>
      <c r="ILA10" s="2"/>
      <c r="ILB10" s="2"/>
      <c r="ILC10" s="2"/>
      <c r="ILD10" s="2"/>
      <c r="ILE10" s="2"/>
      <c r="ILF10" s="2"/>
      <c r="ILG10" s="2"/>
      <c r="ILH10" s="2"/>
      <c r="ILI10" s="2"/>
      <c r="ILJ10" s="2"/>
      <c r="ILK10" s="2"/>
      <c r="ILL10" s="2"/>
      <c r="ILM10" s="2"/>
      <c r="ILN10" s="2"/>
      <c r="ILO10" s="2"/>
      <c r="ILP10" s="2"/>
      <c r="ILQ10" s="2"/>
      <c r="ILR10" s="2"/>
      <c r="ILS10" s="2"/>
      <c r="ILT10" s="2"/>
      <c r="ILU10" s="2"/>
      <c r="ILV10" s="2"/>
      <c r="ILW10" s="2"/>
      <c r="ILX10" s="2"/>
      <c r="ILY10" s="2"/>
      <c r="ILZ10" s="2"/>
      <c r="IMA10" s="2"/>
      <c r="IMB10" s="2"/>
      <c r="IMC10" s="2"/>
      <c r="IMD10" s="2"/>
      <c r="IME10" s="2"/>
      <c r="IMF10" s="2"/>
      <c r="IMG10" s="2"/>
      <c r="IMH10" s="2"/>
      <c r="IMI10" s="2"/>
      <c r="IMJ10" s="2"/>
      <c r="IMK10" s="2"/>
      <c r="IML10" s="2"/>
      <c r="IMM10" s="2"/>
      <c r="IMN10" s="2"/>
      <c r="IMO10" s="2"/>
      <c r="IMP10" s="2"/>
      <c r="IMQ10" s="2"/>
      <c r="IMR10" s="2"/>
      <c r="IMS10" s="2"/>
      <c r="IMT10" s="2"/>
      <c r="IMU10" s="2"/>
      <c r="IMV10" s="2"/>
      <c r="IMW10" s="2"/>
      <c r="IMX10" s="2"/>
      <c r="IMY10" s="2"/>
      <c r="IMZ10" s="2"/>
      <c r="INA10" s="2"/>
      <c r="INB10" s="2"/>
      <c r="INC10" s="2"/>
      <c r="IND10" s="2"/>
      <c r="INE10" s="2"/>
      <c r="INF10" s="2"/>
      <c r="ING10" s="2"/>
      <c r="INH10" s="2"/>
      <c r="INI10" s="2"/>
      <c r="INJ10" s="2"/>
      <c r="INK10" s="2"/>
      <c r="INL10" s="2"/>
      <c r="INM10" s="2"/>
      <c r="INN10" s="2"/>
      <c r="INO10" s="2"/>
      <c r="INP10" s="2"/>
      <c r="INQ10" s="2"/>
      <c r="INR10" s="2"/>
      <c r="INS10" s="2"/>
      <c r="INT10" s="2"/>
      <c r="INU10" s="2"/>
      <c r="INV10" s="2"/>
      <c r="INW10" s="2"/>
      <c r="INX10" s="2"/>
      <c r="INY10" s="2"/>
      <c r="INZ10" s="2"/>
      <c r="IOA10" s="2"/>
      <c r="IOB10" s="2"/>
      <c r="IOC10" s="2"/>
      <c r="IOD10" s="2"/>
      <c r="IOE10" s="2"/>
      <c r="IOF10" s="2"/>
      <c r="IOG10" s="2"/>
      <c r="IOH10" s="2"/>
      <c r="IOI10" s="2"/>
      <c r="IOJ10" s="2"/>
      <c r="IOK10" s="2"/>
      <c r="IOL10" s="2"/>
      <c r="IOM10" s="2"/>
      <c r="ION10" s="2"/>
      <c r="IOO10" s="2"/>
      <c r="IOP10" s="2"/>
      <c r="IOQ10" s="2"/>
      <c r="IOR10" s="2"/>
      <c r="IOS10" s="2"/>
      <c r="IOT10" s="2"/>
      <c r="IOU10" s="2"/>
      <c r="IOV10" s="2"/>
      <c r="IOW10" s="2"/>
      <c r="IOX10" s="2"/>
      <c r="IOY10" s="2"/>
      <c r="IOZ10" s="2"/>
      <c r="IPA10" s="2"/>
      <c r="IPB10" s="2"/>
      <c r="IPC10" s="2"/>
      <c r="IPD10" s="2"/>
      <c r="IPE10" s="2"/>
      <c r="IPF10" s="2"/>
      <c r="IPG10" s="2"/>
      <c r="IPH10" s="2"/>
      <c r="IPI10" s="2"/>
      <c r="IPJ10" s="2"/>
      <c r="IPK10" s="2"/>
      <c r="IPL10" s="2"/>
      <c r="IPM10" s="2"/>
      <c r="IPN10" s="2"/>
      <c r="IPO10" s="2"/>
      <c r="IPP10" s="2"/>
      <c r="IPQ10" s="2"/>
      <c r="IPR10" s="2"/>
      <c r="IPS10" s="2"/>
      <c r="IPT10" s="2"/>
      <c r="IPU10" s="2"/>
      <c r="IPV10" s="2"/>
      <c r="IPW10" s="2"/>
      <c r="IPX10" s="2"/>
      <c r="IPY10" s="2"/>
      <c r="IPZ10" s="2"/>
      <c r="IQA10" s="2"/>
      <c r="IQB10" s="2"/>
      <c r="IQC10" s="2"/>
      <c r="IQD10" s="2"/>
      <c r="IQE10" s="2"/>
      <c r="IQF10" s="2"/>
      <c r="IQG10" s="2"/>
      <c r="IQH10" s="2"/>
      <c r="IQI10" s="2"/>
      <c r="IQJ10" s="2"/>
      <c r="IQK10" s="2"/>
      <c r="IQL10" s="2"/>
      <c r="IQM10" s="2"/>
      <c r="IQN10" s="2"/>
      <c r="IQO10" s="2"/>
      <c r="IQP10" s="2"/>
      <c r="IQQ10" s="2"/>
      <c r="IQR10" s="2"/>
      <c r="IQS10" s="2"/>
      <c r="IQT10" s="2"/>
      <c r="IQU10" s="2"/>
      <c r="IQV10" s="2"/>
      <c r="IQW10" s="2"/>
      <c r="IQX10" s="2"/>
      <c r="IQY10" s="2"/>
      <c r="IQZ10" s="2"/>
      <c r="IRA10" s="2"/>
      <c r="IRB10" s="2"/>
      <c r="IRC10" s="2"/>
      <c r="IRD10" s="2"/>
      <c r="IRE10" s="2"/>
      <c r="IRF10" s="2"/>
      <c r="IRG10" s="2"/>
      <c r="IRH10" s="2"/>
      <c r="IRI10" s="2"/>
      <c r="IRJ10" s="2"/>
      <c r="IRK10" s="2"/>
      <c r="IRL10" s="2"/>
      <c r="IRM10" s="2"/>
      <c r="IRN10" s="2"/>
      <c r="IRO10" s="2"/>
      <c r="IRP10" s="2"/>
      <c r="IRQ10" s="2"/>
      <c r="IRR10" s="2"/>
      <c r="IRS10" s="2"/>
      <c r="IRT10" s="2"/>
      <c r="IRU10" s="2"/>
      <c r="IRV10" s="2"/>
      <c r="IRW10" s="2"/>
      <c r="IRX10" s="2"/>
      <c r="IRY10" s="2"/>
      <c r="IRZ10" s="2"/>
      <c r="ISA10" s="2"/>
      <c r="ISB10" s="2"/>
      <c r="ISC10" s="2"/>
      <c r="ISD10" s="2"/>
      <c r="ISE10" s="2"/>
      <c r="ISF10" s="2"/>
      <c r="ISG10" s="2"/>
      <c r="ISH10" s="2"/>
      <c r="ISI10" s="2"/>
      <c r="ISJ10" s="2"/>
      <c r="ISK10" s="2"/>
      <c r="ISL10" s="2"/>
      <c r="ISM10" s="2"/>
      <c r="ISN10" s="2"/>
      <c r="ISO10" s="2"/>
      <c r="ISP10" s="2"/>
      <c r="ISQ10" s="2"/>
      <c r="ISR10" s="2"/>
      <c r="ISS10" s="2"/>
      <c r="IST10" s="2"/>
      <c r="ISU10" s="2"/>
      <c r="ISV10" s="2"/>
      <c r="ISW10" s="2"/>
      <c r="ISX10" s="2"/>
      <c r="ISY10" s="2"/>
      <c r="ISZ10" s="2"/>
      <c r="ITA10" s="2"/>
      <c r="ITB10" s="2"/>
      <c r="ITC10" s="2"/>
      <c r="ITD10" s="2"/>
      <c r="ITE10" s="2"/>
      <c r="ITF10" s="2"/>
      <c r="ITG10" s="2"/>
      <c r="ITH10" s="2"/>
      <c r="ITI10" s="2"/>
      <c r="ITJ10" s="2"/>
      <c r="ITK10" s="2"/>
      <c r="ITL10" s="2"/>
      <c r="ITM10" s="2"/>
      <c r="ITN10" s="2"/>
      <c r="ITO10" s="2"/>
      <c r="ITP10" s="2"/>
      <c r="ITQ10" s="2"/>
      <c r="ITR10" s="2"/>
      <c r="ITS10" s="2"/>
      <c r="ITT10" s="2"/>
      <c r="ITU10" s="2"/>
      <c r="ITV10" s="2"/>
      <c r="ITW10" s="2"/>
      <c r="ITX10" s="2"/>
      <c r="ITY10" s="2"/>
      <c r="ITZ10" s="2"/>
      <c r="IUA10" s="2"/>
      <c r="IUB10" s="2"/>
      <c r="IUC10" s="2"/>
      <c r="IUD10" s="2"/>
      <c r="IUE10" s="2"/>
      <c r="IUF10" s="2"/>
      <c r="IUG10" s="2"/>
      <c r="IUH10" s="2"/>
      <c r="IUI10" s="2"/>
      <c r="IUJ10" s="2"/>
      <c r="IUK10" s="2"/>
      <c r="IUL10" s="2"/>
      <c r="IUM10" s="2"/>
      <c r="IUN10" s="2"/>
      <c r="IUO10" s="2"/>
      <c r="IUP10" s="2"/>
      <c r="IUQ10" s="2"/>
      <c r="IUR10" s="2"/>
      <c r="IUS10" s="2"/>
      <c r="IUT10" s="2"/>
      <c r="IUU10" s="2"/>
      <c r="IUV10" s="2"/>
      <c r="IUW10" s="2"/>
      <c r="IUX10" s="2"/>
      <c r="IUY10" s="2"/>
      <c r="IUZ10" s="2"/>
      <c r="IVA10" s="2"/>
      <c r="IVB10" s="2"/>
      <c r="IVC10" s="2"/>
      <c r="IVD10" s="2"/>
      <c r="IVE10" s="2"/>
      <c r="IVF10" s="2"/>
      <c r="IVG10" s="2"/>
      <c r="IVH10" s="2"/>
      <c r="IVI10" s="2"/>
      <c r="IVJ10" s="2"/>
      <c r="IVK10" s="2"/>
      <c r="IVL10" s="2"/>
      <c r="IVM10" s="2"/>
      <c r="IVN10" s="2"/>
      <c r="IVO10" s="2"/>
      <c r="IVP10" s="2"/>
      <c r="IVQ10" s="2"/>
      <c r="IVR10" s="2"/>
      <c r="IVS10" s="2"/>
      <c r="IVT10" s="2"/>
      <c r="IVU10" s="2"/>
      <c r="IVV10" s="2"/>
      <c r="IVW10" s="2"/>
      <c r="IVX10" s="2"/>
      <c r="IVY10" s="2"/>
      <c r="IVZ10" s="2"/>
      <c r="IWA10" s="2"/>
      <c r="IWB10" s="2"/>
      <c r="IWC10" s="2"/>
      <c r="IWD10" s="2"/>
      <c r="IWE10" s="2"/>
      <c r="IWF10" s="2"/>
      <c r="IWG10" s="2"/>
      <c r="IWH10" s="2"/>
      <c r="IWI10" s="2"/>
      <c r="IWJ10" s="2"/>
      <c r="IWK10" s="2"/>
      <c r="IWL10" s="2"/>
      <c r="IWM10" s="2"/>
      <c r="IWN10" s="2"/>
      <c r="IWO10" s="2"/>
      <c r="IWP10" s="2"/>
      <c r="IWQ10" s="2"/>
      <c r="IWR10" s="2"/>
      <c r="IWS10" s="2"/>
      <c r="IWT10" s="2"/>
      <c r="IWU10" s="2"/>
      <c r="IWV10" s="2"/>
      <c r="IWW10" s="2"/>
      <c r="IWX10" s="2"/>
      <c r="IWY10" s="2"/>
      <c r="IWZ10" s="2"/>
      <c r="IXA10" s="2"/>
      <c r="IXB10" s="2"/>
      <c r="IXC10" s="2"/>
      <c r="IXD10" s="2"/>
      <c r="IXE10" s="2"/>
      <c r="IXF10" s="2"/>
      <c r="IXG10" s="2"/>
      <c r="IXH10" s="2"/>
      <c r="IXI10" s="2"/>
      <c r="IXJ10" s="2"/>
      <c r="IXK10" s="2"/>
      <c r="IXL10" s="2"/>
      <c r="IXM10" s="2"/>
      <c r="IXN10" s="2"/>
      <c r="IXO10" s="2"/>
      <c r="IXP10" s="2"/>
      <c r="IXQ10" s="2"/>
      <c r="IXR10" s="2"/>
      <c r="IXS10" s="2"/>
      <c r="IXT10" s="2"/>
      <c r="IXU10" s="2"/>
      <c r="IXV10" s="2"/>
      <c r="IXW10" s="2"/>
      <c r="IXX10" s="2"/>
      <c r="IXY10" s="2"/>
      <c r="IXZ10" s="2"/>
      <c r="IYA10" s="2"/>
      <c r="IYB10" s="2"/>
      <c r="IYC10" s="2"/>
      <c r="IYD10" s="2"/>
      <c r="IYE10" s="2"/>
      <c r="IYF10" s="2"/>
      <c r="IYG10" s="2"/>
      <c r="IYH10" s="2"/>
      <c r="IYI10" s="2"/>
      <c r="IYJ10" s="2"/>
      <c r="IYK10" s="2"/>
      <c r="IYL10" s="2"/>
      <c r="IYM10" s="2"/>
      <c r="IYN10" s="2"/>
      <c r="IYO10" s="2"/>
      <c r="IYP10" s="2"/>
      <c r="IYQ10" s="2"/>
      <c r="IYR10" s="2"/>
      <c r="IYS10" s="2"/>
      <c r="IYT10" s="2"/>
      <c r="IYU10" s="2"/>
      <c r="IYV10" s="2"/>
      <c r="IYW10" s="2"/>
      <c r="IYX10" s="2"/>
      <c r="IYY10" s="2"/>
      <c r="IYZ10" s="2"/>
      <c r="IZA10" s="2"/>
      <c r="IZB10" s="2"/>
      <c r="IZC10" s="2"/>
      <c r="IZD10" s="2"/>
      <c r="IZE10" s="2"/>
      <c r="IZF10" s="2"/>
      <c r="IZG10" s="2"/>
      <c r="IZH10" s="2"/>
      <c r="IZI10" s="2"/>
      <c r="IZJ10" s="2"/>
      <c r="IZK10" s="2"/>
      <c r="IZL10" s="2"/>
      <c r="IZM10" s="2"/>
      <c r="IZN10" s="2"/>
      <c r="IZO10" s="2"/>
      <c r="IZP10" s="2"/>
      <c r="IZQ10" s="2"/>
      <c r="IZR10" s="2"/>
      <c r="IZS10" s="2"/>
      <c r="IZT10" s="2"/>
      <c r="IZU10" s="2"/>
      <c r="IZV10" s="2"/>
      <c r="IZW10" s="2"/>
      <c r="IZX10" s="2"/>
      <c r="IZY10" s="2"/>
      <c r="IZZ10" s="2"/>
      <c r="JAA10" s="2"/>
      <c r="JAB10" s="2"/>
      <c r="JAC10" s="2"/>
      <c r="JAD10" s="2"/>
      <c r="JAE10" s="2"/>
      <c r="JAF10" s="2"/>
      <c r="JAG10" s="2"/>
      <c r="JAH10" s="2"/>
      <c r="JAI10" s="2"/>
      <c r="JAJ10" s="2"/>
      <c r="JAK10" s="2"/>
      <c r="JAL10" s="2"/>
      <c r="JAM10" s="2"/>
      <c r="JAN10" s="2"/>
      <c r="JAO10" s="2"/>
      <c r="JAP10" s="2"/>
      <c r="JAQ10" s="2"/>
      <c r="JAR10" s="2"/>
      <c r="JAS10" s="2"/>
      <c r="JAT10" s="2"/>
      <c r="JAU10" s="2"/>
      <c r="JAV10" s="2"/>
      <c r="JAW10" s="2"/>
      <c r="JAX10" s="2"/>
      <c r="JAY10" s="2"/>
      <c r="JAZ10" s="2"/>
      <c r="JBA10" s="2"/>
      <c r="JBB10" s="2"/>
      <c r="JBC10" s="2"/>
      <c r="JBD10" s="2"/>
      <c r="JBE10" s="2"/>
      <c r="JBF10" s="2"/>
      <c r="JBG10" s="2"/>
      <c r="JBH10" s="2"/>
      <c r="JBI10" s="2"/>
      <c r="JBJ10" s="2"/>
      <c r="JBK10" s="2"/>
      <c r="JBL10" s="2"/>
      <c r="JBM10" s="2"/>
      <c r="JBN10" s="2"/>
      <c r="JBO10" s="2"/>
      <c r="JBP10" s="2"/>
      <c r="JBQ10" s="2"/>
      <c r="JBR10" s="2"/>
      <c r="JBS10" s="2"/>
      <c r="JBT10" s="2"/>
      <c r="JBU10" s="2"/>
      <c r="JBV10" s="2"/>
      <c r="JBW10" s="2"/>
      <c r="JBX10" s="2"/>
      <c r="JBY10" s="2"/>
      <c r="JBZ10" s="2"/>
      <c r="JCA10" s="2"/>
      <c r="JCB10" s="2"/>
      <c r="JCC10" s="2"/>
      <c r="JCD10" s="2"/>
      <c r="JCE10" s="2"/>
      <c r="JCF10" s="2"/>
      <c r="JCG10" s="2"/>
      <c r="JCH10" s="2"/>
      <c r="JCI10" s="2"/>
      <c r="JCJ10" s="2"/>
      <c r="JCK10" s="2"/>
      <c r="JCL10" s="2"/>
      <c r="JCM10" s="2"/>
      <c r="JCN10" s="2"/>
      <c r="JCO10" s="2"/>
      <c r="JCP10" s="2"/>
      <c r="JCQ10" s="2"/>
      <c r="JCR10" s="2"/>
      <c r="JCS10" s="2"/>
      <c r="JCT10" s="2"/>
      <c r="JCU10" s="2"/>
      <c r="JCV10" s="2"/>
      <c r="JCW10" s="2"/>
      <c r="JCX10" s="2"/>
      <c r="JCY10" s="2"/>
      <c r="JCZ10" s="2"/>
      <c r="JDA10" s="2"/>
      <c r="JDB10" s="2"/>
      <c r="JDC10" s="2"/>
      <c r="JDD10" s="2"/>
      <c r="JDE10" s="2"/>
      <c r="JDF10" s="2"/>
      <c r="JDG10" s="2"/>
      <c r="JDH10" s="2"/>
      <c r="JDI10" s="2"/>
      <c r="JDJ10" s="2"/>
      <c r="JDK10" s="2"/>
      <c r="JDL10" s="2"/>
      <c r="JDM10" s="2"/>
      <c r="JDN10" s="2"/>
      <c r="JDO10" s="2"/>
      <c r="JDP10" s="2"/>
      <c r="JDQ10" s="2"/>
      <c r="JDR10" s="2"/>
      <c r="JDS10" s="2"/>
      <c r="JDT10" s="2"/>
      <c r="JDU10" s="2"/>
      <c r="JDV10" s="2"/>
      <c r="JDW10" s="2"/>
      <c r="JDX10" s="2"/>
      <c r="JDY10" s="2"/>
      <c r="JDZ10" s="2"/>
      <c r="JEA10" s="2"/>
      <c r="JEB10" s="2"/>
      <c r="JEC10" s="2"/>
      <c r="JED10" s="2"/>
      <c r="JEE10" s="2"/>
      <c r="JEF10" s="2"/>
      <c r="JEG10" s="2"/>
      <c r="JEH10" s="2"/>
      <c r="JEI10" s="2"/>
      <c r="JEJ10" s="2"/>
      <c r="JEK10" s="2"/>
      <c r="JEL10" s="2"/>
      <c r="JEM10" s="2"/>
      <c r="JEN10" s="2"/>
      <c r="JEO10" s="2"/>
      <c r="JEP10" s="2"/>
      <c r="JEQ10" s="2"/>
      <c r="JER10" s="2"/>
      <c r="JES10" s="2"/>
      <c r="JET10" s="2"/>
      <c r="JEU10" s="2"/>
      <c r="JEV10" s="2"/>
      <c r="JEW10" s="2"/>
      <c r="JEX10" s="2"/>
      <c r="JEY10" s="2"/>
      <c r="JEZ10" s="2"/>
      <c r="JFA10" s="2"/>
      <c r="JFB10" s="2"/>
      <c r="JFC10" s="2"/>
      <c r="JFD10" s="2"/>
      <c r="JFE10" s="2"/>
      <c r="JFF10" s="2"/>
      <c r="JFG10" s="2"/>
      <c r="JFH10" s="2"/>
      <c r="JFI10" s="2"/>
      <c r="JFJ10" s="2"/>
      <c r="JFK10" s="2"/>
      <c r="JFL10" s="2"/>
      <c r="JFM10" s="2"/>
      <c r="JFN10" s="2"/>
      <c r="JFO10" s="2"/>
      <c r="JFP10" s="2"/>
      <c r="JFQ10" s="2"/>
      <c r="JFR10" s="2"/>
      <c r="JFS10" s="2"/>
      <c r="JFT10" s="2"/>
      <c r="JFU10" s="2"/>
      <c r="JFV10" s="2"/>
      <c r="JFW10" s="2"/>
      <c r="JFX10" s="2"/>
      <c r="JFY10" s="2"/>
      <c r="JFZ10" s="2"/>
      <c r="JGA10" s="2"/>
      <c r="JGB10" s="2"/>
      <c r="JGC10" s="2"/>
      <c r="JGD10" s="2"/>
      <c r="JGE10" s="2"/>
      <c r="JGF10" s="2"/>
      <c r="JGG10" s="2"/>
      <c r="JGH10" s="2"/>
      <c r="JGI10" s="2"/>
      <c r="JGJ10" s="2"/>
      <c r="JGK10" s="2"/>
      <c r="JGL10" s="2"/>
      <c r="JGM10" s="2"/>
      <c r="JGN10" s="2"/>
      <c r="JGO10" s="2"/>
      <c r="JGP10" s="2"/>
      <c r="JGQ10" s="2"/>
      <c r="JGR10" s="2"/>
      <c r="JGS10" s="2"/>
      <c r="JGT10" s="2"/>
      <c r="JGU10" s="2"/>
      <c r="JGV10" s="2"/>
      <c r="JGW10" s="2"/>
      <c r="JGX10" s="2"/>
      <c r="JGY10" s="2"/>
      <c r="JGZ10" s="2"/>
      <c r="JHA10" s="2"/>
      <c r="JHB10" s="2"/>
      <c r="JHC10" s="2"/>
      <c r="JHD10" s="2"/>
      <c r="JHE10" s="2"/>
      <c r="JHF10" s="2"/>
      <c r="JHG10" s="2"/>
      <c r="JHH10" s="2"/>
      <c r="JHI10" s="2"/>
      <c r="JHJ10" s="2"/>
      <c r="JHK10" s="2"/>
      <c r="JHL10" s="2"/>
      <c r="JHM10" s="2"/>
      <c r="JHN10" s="2"/>
      <c r="JHO10" s="2"/>
      <c r="JHP10" s="2"/>
      <c r="JHQ10" s="2"/>
      <c r="JHR10" s="2"/>
      <c r="JHS10" s="2"/>
      <c r="JHT10" s="2"/>
      <c r="JHU10" s="2"/>
      <c r="JHV10" s="2"/>
      <c r="JHW10" s="2"/>
      <c r="JHX10" s="2"/>
      <c r="JHY10" s="2"/>
      <c r="JHZ10" s="2"/>
      <c r="JIA10" s="2"/>
      <c r="JIB10" s="2"/>
      <c r="JIC10" s="2"/>
      <c r="JID10" s="2"/>
      <c r="JIE10" s="2"/>
      <c r="JIF10" s="2"/>
      <c r="JIG10" s="2"/>
      <c r="JIH10" s="2"/>
      <c r="JII10" s="2"/>
      <c r="JIJ10" s="2"/>
      <c r="JIK10" s="2"/>
      <c r="JIL10" s="2"/>
      <c r="JIM10" s="2"/>
      <c r="JIN10" s="2"/>
      <c r="JIO10" s="2"/>
      <c r="JIP10" s="2"/>
      <c r="JIQ10" s="2"/>
      <c r="JIR10" s="2"/>
      <c r="JIS10" s="2"/>
      <c r="JIT10" s="2"/>
      <c r="JIU10" s="2"/>
      <c r="JIV10" s="2"/>
      <c r="JIW10" s="2"/>
      <c r="JIX10" s="2"/>
      <c r="JIY10" s="2"/>
      <c r="JIZ10" s="2"/>
      <c r="JJA10" s="2"/>
      <c r="JJB10" s="2"/>
      <c r="JJC10" s="2"/>
      <c r="JJD10" s="2"/>
      <c r="JJE10" s="2"/>
      <c r="JJF10" s="2"/>
      <c r="JJG10" s="2"/>
      <c r="JJH10" s="2"/>
      <c r="JJI10" s="2"/>
      <c r="JJJ10" s="2"/>
      <c r="JJK10" s="2"/>
      <c r="JJL10" s="2"/>
      <c r="JJM10" s="2"/>
      <c r="JJN10" s="2"/>
      <c r="JJO10" s="2"/>
      <c r="JJP10" s="2"/>
      <c r="JJQ10" s="2"/>
      <c r="JJR10" s="2"/>
      <c r="JJS10" s="2"/>
      <c r="JJT10" s="2"/>
      <c r="JJU10" s="2"/>
      <c r="JJV10" s="2"/>
      <c r="JJW10" s="2"/>
      <c r="JJX10" s="2"/>
      <c r="JJY10" s="2"/>
      <c r="JJZ10" s="2"/>
      <c r="JKA10" s="2"/>
      <c r="JKB10" s="2"/>
      <c r="JKC10" s="2"/>
      <c r="JKD10" s="2"/>
      <c r="JKE10" s="2"/>
      <c r="JKF10" s="2"/>
      <c r="JKG10" s="2"/>
      <c r="JKH10" s="2"/>
      <c r="JKI10" s="2"/>
      <c r="JKJ10" s="2"/>
      <c r="JKK10" s="2"/>
      <c r="JKL10" s="2"/>
      <c r="JKM10" s="2"/>
      <c r="JKN10" s="2"/>
      <c r="JKO10" s="2"/>
      <c r="JKP10" s="2"/>
      <c r="JKQ10" s="2"/>
      <c r="JKR10" s="2"/>
      <c r="JKS10" s="2"/>
      <c r="JKT10" s="2"/>
      <c r="JKU10" s="2"/>
      <c r="JKV10" s="2"/>
      <c r="JKW10" s="2"/>
      <c r="JKX10" s="2"/>
      <c r="JKY10" s="2"/>
      <c r="JKZ10" s="2"/>
      <c r="JLA10" s="2"/>
      <c r="JLB10" s="2"/>
      <c r="JLC10" s="2"/>
      <c r="JLD10" s="2"/>
      <c r="JLE10" s="2"/>
      <c r="JLF10" s="2"/>
      <c r="JLG10" s="2"/>
      <c r="JLH10" s="2"/>
      <c r="JLI10" s="2"/>
      <c r="JLJ10" s="2"/>
      <c r="JLK10" s="2"/>
      <c r="JLL10" s="2"/>
      <c r="JLM10" s="2"/>
      <c r="JLN10" s="2"/>
      <c r="JLO10" s="2"/>
      <c r="JLP10" s="2"/>
      <c r="JLQ10" s="2"/>
      <c r="JLR10" s="2"/>
      <c r="JLS10" s="2"/>
      <c r="JLT10" s="2"/>
      <c r="JLU10" s="2"/>
      <c r="JLV10" s="2"/>
      <c r="JLW10" s="2"/>
      <c r="JLX10" s="2"/>
      <c r="JLY10" s="2"/>
      <c r="JLZ10" s="2"/>
      <c r="JMA10" s="2"/>
      <c r="JMB10" s="2"/>
      <c r="JMC10" s="2"/>
      <c r="JMD10" s="2"/>
      <c r="JME10" s="2"/>
      <c r="JMF10" s="2"/>
      <c r="JMG10" s="2"/>
      <c r="JMH10" s="2"/>
      <c r="JMI10" s="2"/>
      <c r="JMJ10" s="2"/>
      <c r="JMK10" s="2"/>
      <c r="JML10" s="2"/>
      <c r="JMM10" s="2"/>
      <c r="JMN10" s="2"/>
      <c r="JMO10" s="2"/>
      <c r="JMP10" s="2"/>
      <c r="JMQ10" s="2"/>
      <c r="JMR10" s="2"/>
      <c r="JMS10" s="2"/>
      <c r="JMT10" s="2"/>
      <c r="JMU10" s="2"/>
      <c r="JMV10" s="2"/>
      <c r="JMW10" s="2"/>
      <c r="JMX10" s="2"/>
      <c r="JMY10" s="2"/>
      <c r="JMZ10" s="2"/>
      <c r="JNA10" s="2"/>
      <c r="JNB10" s="2"/>
      <c r="JNC10" s="2"/>
      <c r="JND10" s="2"/>
      <c r="JNE10" s="2"/>
      <c r="JNF10" s="2"/>
      <c r="JNG10" s="2"/>
      <c r="JNH10" s="2"/>
      <c r="JNI10" s="2"/>
      <c r="JNJ10" s="2"/>
      <c r="JNK10" s="2"/>
      <c r="JNL10" s="2"/>
      <c r="JNM10" s="2"/>
      <c r="JNN10" s="2"/>
      <c r="JNO10" s="2"/>
      <c r="JNP10" s="2"/>
      <c r="JNQ10" s="2"/>
      <c r="JNR10" s="2"/>
      <c r="JNS10" s="2"/>
      <c r="JNT10" s="2"/>
      <c r="JNU10" s="2"/>
      <c r="JNV10" s="2"/>
      <c r="JNW10" s="2"/>
      <c r="JNX10" s="2"/>
      <c r="JNY10" s="2"/>
      <c r="JNZ10" s="2"/>
      <c r="JOA10" s="2"/>
      <c r="JOB10" s="2"/>
      <c r="JOC10" s="2"/>
      <c r="JOD10" s="2"/>
      <c r="JOE10" s="2"/>
      <c r="JOF10" s="2"/>
      <c r="JOG10" s="2"/>
      <c r="JOH10" s="2"/>
      <c r="JOI10" s="2"/>
      <c r="JOJ10" s="2"/>
      <c r="JOK10" s="2"/>
      <c r="JOL10" s="2"/>
      <c r="JOM10" s="2"/>
      <c r="JON10" s="2"/>
      <c r="JOO10" s="2"/>
      <c r="JOP10" s="2"/>
      <c r="JOQ10" s="2"/>
      <c r="JOR10" s="2"/>
      <c r="JOS10" s="2"/>
      <c r="JOT10" s="2"/>
      <c r="JOU10" s="2"/>
      <c r="JOV10" s="2"/>
      <c r="JOW10" s="2"/>
      <c r="JOX10" s="2"/>
      <c r="JOY10" s="2"/>
      <c r="JOZ10" s="2"/>
      <c r="JPA10" s="2"/>
      <c r="JPB10" s="2"/>
      <c r="JPC10" s="2"/>
      <c r="JPD10" s="2"/>
      <c r="JPE10" s="2"/>
      <c r="JPF10" s="2"/>
      <c r="JPG10" s="2"/>
      <c r="JPH10" s="2"/>
      <c r="JPI10" s="2"/>
      <c r="JPJ10" s="2"/>
      <c r="JPK10" s="2"/>
      <c r="JPL10" s="2"/>
      <c r="JPM10" s="2"/>
      <c r="JPN10" s="2"/>
      <c r="JPO10" s="2"/>
      <c r="JPP10" s="2"/>
      <c r="JPQ10" s="2"/>
      <c r="JPR10" s="2"/>
      <c r="JPS10" s="2"/>
      <c r="JPT10" s="2"/>
      <c r="JPU10" s="2"/>
      <c r="JPV10" s="2"/>
      <c r="JPW10" s="2"/>
      <c r="JPX10" s="2"/>
      <c r="JPY10" s="2"/>
      <c r="JPZ10" s="2"/>
      <c r="JQA10" s="2"/>
      <c r="JQB10" s="2"/>
      <c r="JQC10" s="2"/>
      <c r="JQD10" s="2"/>
      <c r="JQE10" s="2"/>
      <c r="JQF10" s="2"/>
      <c r="JQG10" s="2"/>
      <c r="JQH10" s="2"/>
      <c r="JQI10" s="2"/>
      <c r="JQJ10" s="2"/>
      <c r="JQK10" s="2"/>
      <c r="JQL10" s="2"/>
      <c r="JQM10" s="2"/>
      <c r="JQN10" s="2"/>
      <c r="JQO10" s="2"/>
      <c r="JQP10" s="2"/>
      <c r="JQQ10" s="2"/>
      <c r="JQR10" s="2"/>
      <c r="JQS10" s="2"/>
      <c r="JQT10" s="2"/>
      <c r="JQU10" s="2"/>
      <c r="JQV10" s="2"/>
      <c r="JQW10" s="2"/>
      <c r="JQX10" s="2"/>
      <c r="JQY10" s="2"/>
      <c r="JQZ10" s="2"/>
      <c r="JRA10" s="2"/>
      <c r="JRB10" s="2"/>
      <c r="JRC10" s="2"/>
      <c r="JRD10" s="2"/>
      <c r="JRE10" s="2"/>
      <c r="JRF10" s="2"/>
      <c r="JRG10" s="2"/>
      <c r="JRH10" s="2"/>
      <c r="JRI10" s="2"/>
      <c r="JRJ10" s="2"/>
      <c r="JRK10" s="2"/>
      <c r="JRL10" s="2"/>
      <c r="JRM10" s="2"/>
      <c r="JRN10" s="2"/>
      <c r="JRO10" s="2"/>
      <c r="JRP10" s="2"/>
      <c r="JRQ10" s="2"/>
      <c r="JRR10" s="2"/>
      <c r="JRS10" s="2"/>
      <c r="JRT10" s="2"/>
      <c r="JRU10" s="2"/>
      <c r="JRV10" s="2"/>
      <c r="JRW10" s="2"/>
      <c r="JRX10" s="2"/>
      <c r="JRY10" s="2"/>
      <c r="JRZ10" s="2"/>
      <c r="JSA10" s="2"/>
      <c r="JSB10" s="2"/>
      <c r="JSC10" s="2"/>
      <c r="JSD10" s="2"/>
      <c r="JSE10" s="2"/>
      <c r="JSF10" s="2"/>
      <c r="JSG10" s="2"/>
      <c r="JSH10" s="2"/>
      <c r="JSI10" s="2"/>
      <c r="JSJ10" s="2"/>
      <c r="JSK10" s="2"/>
      <c r="JSL10" s="2"/>
      <c r="JSM10" s="2"/>
      <c r="JSN10" s="2"/>
      <c r="JSO10" s="2"/>
      <c r="JSP10" s="2"/>
      <c r="JSQ10" s="2"/>
      <c r="JSR10" s="2"/>
      <c r="JSS10" s="2"/>
      <c r="JST10" s="2"/>
      <c r="JSU10" s="2"/>
      <c r="JSV10" s="2"/>
      <c r="JSW10" s="2"/>
      <c r="JSX10" s="2"/>
      <c r="JSY10" s="2"/>
      <c r="JSZ10" s="2"/>
      <c r="JTA10" s="2"/>
      <c r="JTB10" s="2"/>
      <c r="JTC10" s="2"/>
      <c r="JTD10" s="2"/>
      <c r="JTE10" s="2"/>
      <c r="JTF10" s="2"/>
      <c r="JTG10" s="2"/>
      <c r="JTH10" s="2"/>
      <c r="JTI10" s="2"/>
      <c r="JTJ10" s="2"/>
      <c r="JTK10" s="2"/>
      <c r="JTL10" s="2"/>
      <c r="JTM10" s="2"/>
      <c r="JTN10" s="2"/>
      <c r="JTO10" s="2"/>
      <c r="JTP10" s="2"/>
      <c r="JTQ10" s="2"/>
      <c r="JTR10" s="2"/>
      <c r="JTS10" s="2"/>
      <c r="JTT10" s="2"/>
      <c r="JTU10" s="2"/>
      <c r="JTV10" s="2"/>
      <c r="JTW10" s="2"/>
      <c r="JTX10" s="2"/>
      <c r="JTY10" s="2"/>
      <c r="JTZ10" s="2"/>
      <c r="JUA10" s="2"/>
      <c r="JUB10" s="2"/>
      <c r="JUC10" s="2"/>
      <c r="JUD10" s="2"/>
      <c r="JUE10" s="2"/>
      <c r="JUF10" s="2"/>
      <c r="JUG10" s="2"/>
      <c r="JUH10" s="2"/>
      <c r="JUI10" s="2"/>
      <c r="JUJ10" s="2"/>
      <c r="JUK10" s="2"/>
      <c r="JUL10" s="2"/>
      <c r="JUM10" s="2"/>
      <c r="JUN10" s="2"/>
      <c r="JUO10" s="2"/>
      <c r="JUP10" s="2"/>
      <c r="JUQ10" s="2"/>
      <c r="JUR10" s="2"/>
      <c r="JUS10" s="2"/>
      <c r="JUT10" s="2"/>
      <c r="JUU10" s="2"/>
      <c r="JUV10" s="2"/>
      <c r="JUW10" s="2"/>
      <c r="JUX10" s="2"/>
      <c r="JUY10" s="2"/>
      <c r="JUZ10" s="2"/>
      <c r="JVA10" s="2"/>
      <c r="JVB10" s="2"/>
      <c r="JVC10" s="2"/>
      <c r="JVD10" s="2"/>
      <c r="JVE10" s="2"/>
      <c r="JVF10" s="2"/>
      <c r="JVG10" s="2"/>
      <c r="JVH10" s="2"/>
      <c r="JVI10" s="2"/>
      <c r="JVJ10" s="2"/>
      <c r="JVK10" s="2"/>
      <c r="JVL10" s="2"/>
      <c r="JVM10" s="2"/>
      <c r="JVN10" s="2"/>
      <c r="JVO10" s="2"/>
      <c r="JVP10" s="2"/>
      <c r="JVQ10" s="2"/>
      <c r="JVR10" s="2"/>
      <c r="JVS10" s="2"/>
      <c r="JVT10" s="2"/>
      <c r="JVU10" s="2"/>
      <c r="JVV10" s="2"/>
      <c r="JVW10" s="2"/>
      <c r="JVX10" s="2"/>
      <c r="JVY10" s="2"/>
      <c r="JVZ10" s="2"/>
      <c r="JWA10" s="2"/>
      <c r="JWB10" s="2"/>
      <c r="JWC10" s="2"/>
      <c r="JWD10" s="2"/>
      <c r="JWE10" s="2"/>
      <c r="JWF10" s="2"/>
      <c r="JWG10" s="2"/>
      <c r="JWH10" s="2"/>
      <c r="JWI10" s="2"/>
      <c r="JWJ10" s="2"/>
      <c r="JWK10" s="2"/>
      <c r="JWL10" s="2"/>
      <c r="JWM10" s="2"/>
      <c r="JWN10" s="2"/>
      <c r="JWO10" s="2"/>
      <c r="JWP10" s="2"/>
      <c r="JWQ10" s="2"/>
      <c r="JWR10" s="2"/>
      <c r="JWS10" s="2"/>
      <c r="JWT10" s="2"/>
      <c r="JWU10" s="2"/>
      <c r="JWV10" s="2"/>
      <c r="JWW10" s="2"/>
      <c r="JWX10" s="2"/>
      <c r="JWY10" s="2"/>
      <c r="JWZ10" s="2"/>
      <c r="JXA10" s="2"/>
      <c r="JXB10" s="2"/>
      <c r="JXC10" s="2"/>
      <c r="JXD10" s="2"/>
      <c r="JXE10" s="2"/>
      <c r="JXF10" s="2"/>
      <c r="JXG10" s="2"/>
      <c r="JXH10" s="2"/>
      <c r="JXI10" s="2"/>
      <c r="JXJ10" s="2"/>
      <c r="JXK10" s="2"/>
      <c r="JXL10" s="2"/>
      <c r="JXM10" s="2"/>
      <c r="JXN10" s="2"/>
      <c r="JXO10" s="2"/>
      <c r="JXP10" s="2"/>
      <c r="JXQ10" s="2"/>
      <c r="JXR10" s="2"/>
      <c r="JXS10" s="2"/>
      <c r="JXT10" s="2"/>
      <c r="JXU10" s="2"/>
      <c r="JXV10" s="2"/>
      <c r="JXW10" s="2"/>
      <c r="JXX10" s="2"/>
      <c r="JXY10" s="2"/>
      <c r="JXZ10" s="2"/>
      <c r="JYA10" s="2"/>
      <c r="JYB10" s="2"/>
      <c r="JYC10" s="2"/>
      <c r="JYD10" s="2"/>
      <c r="JYE10" s="2"/>
      <c r="JYF10" s="2"/>
      <c r="JYG10" s="2"/>
      <c r="JYH10" s="2"/>
      <c r="JYI10" s="2"/>
      <c r="JYJ10" s="2"/>
      <c r="JYK10" s="2"/>
      <c r="JYL10" s="2"/>
      <c r="JYM10" s="2"/>
      <c r="JYN10" s="2"/>
      <c r="JYO10" s="2"/>
      <c r="JYP10" s="2"/>
      <c r="JYQ10" s="2"/>
      <c r="JYR10" s="2"/>
      <c r="JYS10" s="2"/>
      <c r="JYT10" s="2"/>
      <c r="JYU10" s="2"/>
      <c r="JYV10" s="2"/>
      <c r="JYW10" s="2"/>
      <c r="JYX10" s="2"/>
      <c r="JYY10" s="2"/>
      <c r="JYZ10" s="2"/>
      <c r="JZA10" s="2"/>
      <c r="JZB10" s="2"/>
      <c r="JZC10" s="2"/>
      <c r="JZD10" s="2"/>
      <c r="JZE10" s="2"/>
      <c r="JZF10" s="2"/>
      <c r="JZG10" s="2"/>
      <c r="JZH10" s="2"/>
      <c r="JZI10" s="2"/>
      <c r="JZJ10" s="2"/>
      <c r="JZK10" s="2"/>
      <c r="JZL10" s="2"/>
      <c r="JZM10" s="2"/>
      <c r="JZN10" s="2"/>
      <c r="JZO10" s="2"/>
      <c r="JZP10" s="2"/>
      <c r="JZQ10" s="2"/>
      <c r="JZR10" s="2"/>
      <c r="JZS10" s="2"/>
      <c r="JZT10" s="2"/>
      <c r="JZU10" s="2"/>
      <c r="JZV10" s="2"/>
      <c r="JZW10" s="2"/>
      <c r="JZX10" s="2"/>
      <c r="JZY10" s="2"/>
      <c r="JZZ10" s="2"/>
      <c r="KAA10" s="2"/>
      <c r="KAB10" s="2"/>
      <c r="KAC10" s="2"/>
      <c r="KAD10" s="2"/>
      <c r="KAE10" s="2"/>
      <c r="KAF10" s="2"/>
      <c r="KAG10" s="2"/>
      <c r="KAH10" s="2"/>
      <c r="KAI10" s="2"/>
      <c r="KAJ10" s="2"/>
      <c r="KAK10" s="2"/>
      <c r="KAL10" s="2"/>
      <c r="KAM10" s="2"/>
      <c r="KAN10" s="2"/>
      <c r="KAO10" s="2"/>
      <c r="KAP10" s="2"/>
      <c r="KAQ10" s="2"/>
      <c r="KAR10" s="2"/>
      <c r="KAS10" s="2"/>
      <c r="KAT10" s="2"/>
      <c r="KAU10" s="2"/>
      <c r="KAV10" s="2"/>
      <c r="KAW10" s="2"/>
      <c r="KAX10" s="2"/>
      <c r="KAY10" s="2"/>
      <c r="KAZ10" s="2"/>
      <c r="KBA10" s="2"/>
      <c r="KBB10" s="2"/>
      <c r="KBC10" s="2"/>
      <c r="KBD10" s="2"/>
      <c r="KBE10" s="2"/>
      <c r="KBF10" s="2"/>
      <c r="KBG10" s="2"/>
      <c r="KBH10" s="2"/>
      <c r="KBI10" s="2"/>
      <c r="KBJ10" s="2"/>
      <c r="KBK10" s="2"/>
      <c r="KBL10" s="2"/>
      <c r="KBM10" s="2"/>
      <c r="KBN10" s="2"/>
      <c r="KBO10" s="2"/>
      <c r="KBP10" s="2"/>
      <c r="KBQ10" s="2"/>
      <c r="KBR10" s="2"/>
      <c r="KBS10" s="2"/>
      <c r="KBT10" s="2"/>
      <c r="KBU10" s="2"/>
      <c r="KBV10" s="2"/>
      <c r="KBW10" s="2"/>
      <c r="KBX10" s="2"/>
      <c r="KBY10" s="2"/>
      <c r="KBZ10" s="2"/>
      <c r="KCA10" s="2"/>
      <c r="KCB10" s="2"/>
      <c r="KCC10" s="2"/>
      <c r="KCD10" s="2"/>
      <c r="KCE10" s="2"/>
      <c r="KCF10" s="2"/>
      <c r="KCG10" s="2"/>
      <c r="KCH10" s="2"/>
      <c r="KCI10" s="2"/>
      <c r="KCJ10" s="2"/>
      <c r="KCK10" s="2"/>
      <c r="KCL10" s="2"/>
      <c r="KCM10" s="2"/>
      <c r="KCN10" s="2"/>
      <c r="KCO10" s="2"/>
      <c r="KCP10" s="2"/>
      <c r="KCQ10" s="2"/>
      <c r="KCR10" s="2"/>
      <c r="KCS10" s="2"/>
      <c r="KCT10" s="2"/>
      <c r="KCU10" s="2"/>
      <c r="KCV10" s="2"/>
      <c r="KCW10" s="2"/>
      <c r="KCX10" s="2"/>
      <c r="KCY10" s="2"/>
      <c r="KCZ10" s="2"/>
      <c r="KDA10" s="2"/>
      <c r="KDB10" s="2"/>
      <c r="KDC10" s="2"/>
      <c r="KDD10" s="2"/>
      <c r="KDE10" s="2"/>
      <c r="KDF10" s="2"/>
      <c r="KDG10" s="2"/>
      <c r="KDH10" s="2"/>
      <c r="KDI10" s="2"/>
      <c r="KDJ10" s="2"/>
      <c r="KDK10" s="2"/>
      <c r="KDL10" s="2"/>
      <c r="KDM10" s="2"/>
      <c r="KDN10" s="2"/>
      <c r="KDO10" s="2"/>
      <c r="KDP10" s="2"/>
      <c r="KDQ10" s="2"/>
      <c r="KDR10" s="2"/>
      <c r="KDS10" s="2"/>
      <c r="KDT10" s="2"/>
      <c r="KDU10" s="2"/>
      <c r="KDV10" s="2"/>
      <c r="KDW10" s="2"/>
      <c r="KDX10" s="2"/>
      <c r="KDY10" s="2"/>
      <c r="KDZ10" s="2"/>
      <c r="KEA10" s="2"/>
      <c r="KEB10" s="2"/>
      <c r="KEC10" s="2"/>
      <c r="KED10" s="2"/>
      <c r="KEE10" s="2"/>
      <c r="KEF10" s="2"/>
      <c r="KEG10" s="2"/>
      <c r="KEH10" s="2"/>
      <c r="KEI10" s="2"/>
      <c r="KEJ10" s="2"/>
      <c r="KEK10" s="2"/>
      <c r="KEL10" s="2"/>
      <c r="KEM10" s="2"/>
      <c r="KEN10" s="2"/>
      <c r="KEO10" s="2"/>
      <c r="KEP10" s="2"/>
      <c r="KEQ10" s="2"/>
      <c r="KER10" s="2"/>
      <c r="KES10" s="2"/>
      <c r="KET10" s="2"/>
      <c r="KEU10" s="2"/>
      <c r="KEV10" s="2"/>
      <c r="KEW10" s="2"/>
      <c r="KEX10" s="2"/>
      <c r="KEY10" s="2"/>
      <c r="KEZ10" s="2"/>
      <c r="KFA10" s="2"/>
      <c r="KFB10" s="2"/>
      <c r="KFC10" s="2"/>
      <c r="KFD10" s="2"/>
      <c r="KFE10" s="2"/>
      <c r="KFF10" s="2"/>
      <c r="KFG10" s="2"/>
      <c r="KFH10" s="2"/>
      <c r="KFI10" s="2"/>
      <c r="KFJ10" s="2"/>
      <c r="KFK10" s="2"/>
      <c r="KFL10" s="2"/>
      <c r="KFM10" s="2"/>
      <c r="KFN10" s="2"/>
      <c r="KFO10" s="2"/>
      <c r="KFP10" s="2"/>
      <c r="KFQ10" s="2"/>
      <c r="KFR10" s="2"/>
      <c r="KFS10" s="2"/>
      <c r="KFT10" s="2"/>
      <c r="KFU10" s="2"/>
      <c r="KFV10" s="2"/>
      <c r="KFW10" s="2"/>
      <c r="KFX10" s="2"/>
      <c r="KFY10" s="2"/>
      <c r="KFZ10" s="2"/>
      <c r="KGA10" s="2"/>
      <c r="KGB10" s="2"/>
      <c r="KGC10" s="2"/>
      <c r="KGD10" s="2"/>
      <c r="KGE10" s="2"/>
      <c r="KGF10" s="2"/>
      <c r="KGG10" s="2"/>
      <c r="KGH10" s="2"/>
      <c r="KGI10" s="2"/>
      <c r="KGJ10" s="2"/>
      <c r="KGK10" s="2"/>
      <c r="KGL10" s="2"/>
      <c r="KGM10" s="2"/>
      <c r="KGN10" s="2"/>
      <c r="KGO10" s="2"/>
      <c r="KGP10" s="2"/>
      <c r="KGQ10" s="2"/>
      <c r="KGR10" s="2"/>
      <c r="KGS10" s="2"/>
      <c r="KGT10" s="2"/>
      <c r="KGU10" s="2"/>
      <c r="KGV10" s="2"/>
      <c r="KGW10" s="2"/>
      <c r="KGX10" s="2"/>
      <c r="KGY10" s="2"/>
      <c r="KGZ10" s="2"/>
      <c r="KHA10" s="2"/>
      <c r="KHB10" s="2"/>
      <c r="KHC10" s="2"/>
      <c r="KHD10" s="2"/>
      <c r="KHE10" s="2"/>
      <c r="KHF10" s="2"/>
      <c r="KHG10" s="2"/>
      <c r="KHH10" s="2"/>
      <c r="KHI10" s="2"/>
      <c r="KHJ10" s="2"/>
      <c r="KHK10" s="2"/>
      <c r="KHL10" s="2"/>
      <c r="KHM10" s="2"/>
      <c r="KHN10" s="2"/>
      <c r="KHO10" s="2"/>
      <c r="KHP10" s="2"/>
      <c r="KHQ10" s="2"/>
      <c r="KHR10" s="2"/>
      <c r="KHS10" s="2"/>
      <c r="KHT10" s="2"/>
      <c r="KHU10" s="2"/>
      <c r="KHV10" s="2"/>
      <c r="KHW10" s="2"/>
      <c r="KHX10" s="2"/>
      <c r="KHY10" s="2"/>
      <c r="KHZ10" s="2"/>
      <c r="KIA10" s="2"/>
      <c r="KIB10" s="2"/>
      <c r="KIC10" s="2"/>
      <c r="KID10" s="2"/>
      <c r="KIE10" s="2"/>
      <c r="KIF10" s="2"/>
      <c r="KIG10" s="2"/>
      <c r="KIH10" s="2"/>
      <c r="KII10" s="2"/>
      <c r="KIJ10" s="2"/>
      <c r="KIK10" s="2"/>
      <c r="KIL10" s="2"/>
      <c r="KIM10" s="2"/>
      <c r="KIN10" s="2"/>
      <c r="KIO10" s="2"/>
      <c r="KIP10" s="2"/>
      <c r="KIQ10" s="2"/>
      <c r="KIR10" s="2"/>
      <c r="KIS10" s="2"/>
      <c r="KIT10" s="2"/>
      <c r="KIU10" s="2"/>
      <c r="KIV10" s="2"/>
      <c r="KIW10" s="2"/>
      <c r="KIX10" s="2"/>
      <c r="KIY10" s="2"/>
      <c r="KIZ10" s="2"/>
      <c r="KJA10" s="2"/>
      <c r="KJB10" s="2"/>
      <c r="KJC10" s="2"/>
      <c r="KJD10" s="2"/>
      <c r="KJE10" s="2"/>
      <c r="KJF10" s="2"/>
      <c r="KJG10" s="2"/>
      <c r="KJH10" s="2"/>
      <c r="KJI10" s="2"/>
      <c r="KJJ10" s="2"/>
      <c r="KJK10" s="2"/>
      <c r="KJL10" s="2"/>
      <c r="KJM10" s="2"/>
      <c r="KJN10" s="2"/>
      <c r="KJO10" s="2"/>
      <c r="KJP10" s="2"/>
      <c r="KJQ10" s="2"/>
      <c r="KJR10" s="2"/>
      <c r="KJS10" s="2"/>
      <c r="KJT10" s="2"/>
      <c r="KJU10" s="2"/>
      <c r="KJV10" s="2"/>
      <c r="KJW10" s="2"/>
      <c r="KJX10" s="2"/>
      <c r="KJY10" s="2"/>
      <c r="KJZ10" s="2"/>
      <c r="KKA10" s="2"/>
      <c r="KKB10" s="2"/>
      <c r="KKC10" s="2"/>
      <c r="KKD10" s="2"/>
      <c r="KKE10" s="2"/>
      <c r="KKF10" s="2"/>
      <c r="KKG10" s="2"/>
      <c r="KKH10" s="2"/>
      <c r="KKI10" s="2"/>
      <c r="KKJ10" s="2"/>
      <c r="KKK10" s="2"/>
      <c r="KKL10" s="2"/>
      <c r="KKM10" s="2"/>
      <c r="KKN10" s="2"/>
      <c r="KKO10" s="2"/>
      <c r="KKP10" s="2"/>
      <c r="KKQ10" s="2"/>
      <c r="KKR10" s="2"/>
      <c r="KKS10" s="2"/>
      <c r="KKT10" s="2"/>
      <c r="KKU10" s="2"/>
      <c r="KKV10" s="2"/>
      <c r="KKW10" s="2"/>
      <c r="KKX10" s="2"/>
      <c r="KKY10" s="2"/>
      <c r="KKZ10" s="2"/>
      <c r="KLA10" s="2"/>
      <c r="KLB10" s="2"/>
      <c r="KLC10" s="2"/>
      <c r="KLD10" s="2"/>
      <c r="KLE10" s="2"/>
      <c r="KLF10" s="2"/>
      <c r="KLG10" s="2"/>
      <c r="KLH10" s="2"/>
      <c r="KLI10" s="2"/>
      <c r="KLJ10" s="2"/>
      <c r="KLK10" s="2"/>
      <c r="KLL10" s="2"/>
      <c r="KLM10" s="2"/>
      <c r="KLN10" s="2"/>
      <c r="KLO10" s="2"/>
      <c r="KLP10" s="2"/>
      <c r="KLQ10" s="2"/>
      <c r="KLR10" s="2"/>
      <c r="KLS10" s="2"/>
      <c r="KLT10" s="2"/>
      <c r="KLU10" s="2"/>
      <c r="KLV10" s="2"/>
      <c r="KLW10" s="2"/>
      <c r="KLX10" s="2"/>
      <c r="KLY10" s="2"/>
      <c r="KLZ10" s="2"/>
      <c r="KMA10" s="2"/>
      <c r="KMB10" s="2"/>
      <c r="KMC10" s="2"/>
      <c r="KMD10" s="2"/>
      <c r="KME10" s="2"/>
      <c r="KMF10" s="2"/>
      <c r="KMG10" s="2"/>
      <c r="KMH10" s="2"/>
      <c r="KMI10" s="2"/>
      <c r="KMJ10" s="2"/>
      <c r="KMK10" s="2"/>
      <c r="KML10" s="2"/>
      <c r="KMM10" s="2"/>
      <c r="KMN10" s="2"/>
      <c r="KMO10" s="2"/>
      <c r="KMP10" s="2"/>
      <c r="KMQ10" s="2"/>
      <c r="KMR10" s="2"/>
      <c r="KMS10" s="2"/>
      <c r="KMT10" s="2"/>
      <c r="KMU10" s="2"/>
      <c r="KMV10" s="2"/>
      <c r="KMW10" s="2"/>
      <c r="KMX10" s="2"/>
      <c r="KMY10" s="2"/>
      <c r="KMZ10" s="2"/>
      <c r="KNA10" s="2"/>
      <c r="KNB10" s="2"/>
      <c r="KNC10" s="2"/>
      <c r="KND10" s="2"/>
      <c r="KNE10" s="2"/>
      <c r="KNF10" s="2"/>
      <c r="KNG10" s="2"/>
      <c r="KNH10" s="2"/>
      <c r="KNI10" s="2"/>
      <c r="KNJ10" s="2"/>
      <c r="KNK10" s="2"/>
      <c r="KNL10" s="2"/>
      <c r="KNM10" s="2"/>
      <c r="KNN10" s="2"/>
      <c r="KNO10" s="2"/>
      <c r="KNP10" s="2"/>
      <c r="KNQ10" s="2"/>
      <c r="KNR10" s="2"/>
      <c r="KNS10" s="2"/>
      <c r="KNT10" s="2"/>
      <c r="KNU10" s="2"/>
      <c r="KNV10" s="2"/>
      <c r="KNW10" s="2"/>
      <c r="KNX10" s="2"/>
      <c r="KNY10" s="2"/>
      <c r="KNZ10" s="2"/>
      <c r="KOA10" s="2"/>
      <c r="KOB10" s="2"/>
      <c r="KOC10" s="2"/>
      <c r="KOD10" s="2"/>
      <c r="KOE10" s="2"/>
      <c r="KOF10" s="2"/>
      <c r="KOG10" s="2"/>
      <c r="KOH10" s="2"/>
      <c r="KOI10" s="2"/>
      <c r="KOJ10" s="2"/>
      <c r="KOK10" s="2"/>
      <c r="KOL10" s="2"/>
      <c r="KOM10" s="2"/>
      <c r="KON10" s="2"/>
      <c r="KOO10" s="2"/>
      <c r="KOP10" s="2"/>
      <c r="KOQ10" s="2"/>
      <c r="KOR10" s="2"/>
      <c r="KOS10" s="2"/>
      <c r="KOT10" s="2"/>
      <c r="KOU10" s="2"/>
      <c r="KOV10" s="2"/>
      <c r="KOW10" s="2"/>
      <c r="KOX10" s="2"/>
      <c r="KOY10" s="2"/>
      <c r="KOZ10" s="2"/>
      <c r="KPA10" s="2"/>
      <c r="KPB10" s="2"/>
      <c r="KPC10" s="2"/>
      <c r="KPD10" s="2"/>
      <c r="KPE10" s="2"/>
      <c r="KPF10" s="2"/>
      <c r="KPG10" s="2"/>
      <c r="KPH10" s="2"/>
      <c r="KPI10" s="2"/>
      <c r="KPJ10" s="2"/>
      <c r="KPK10" s="2"/>
      <c r="KPL10" s="2"/>
      <c r="KPM10" s="2"/>
      <c r="KPN10" s="2"/>
      <c r="KPO10" s="2"/>
      <c r="KPP10" s="2"/>
      <c r="KPQ10" s="2"/>
      <c r="KPR10" s="2"/>
      <c r="KPS10" s="2"/>
      <c r="KPT10" s="2"/>
      <c r="KPU10" s="2"/>
      <c r="KPV10" s="2"/>
      <c r="KPW10" s="2"/>
      <c r="KPX10" s="2"/>
      <c r="KPY10" s="2"/>
      <c r="KPZ10" s="2"/>
      <c r="KQA10" s="2"/>
      <c r="KQB10" s="2"/>
      <c r="KQC10" s="2"/>
      <c r="KQD10" s="2"/>
      <c r="KQE10" s="2"/>
      <c r="KQF10" s="2"/>
      <c r="KQG10" s="2"/>
      <c r="KQH10" s="2"/>
      <c r="KQI10" s="2"/>
      <c r="KQJ10" s="2"/>
      <c r="KQK10" s="2"/>
      <c r="KQL10" s="2"/>
      <c r="KQM10" s="2"/>
      <c r="KQN10" s="2"/>
      <c r="KQO10" s="2"/>
      <c r="KQP10" s="2"/>
      <c r="KQQ10" s="2"/>
      <c r="KQR10" s="2"/>
      <c r="KQS10" s="2"/>
      <c r="KQT10" s="2"/>
      <c r="KQU10" s="2"/>
      <c r="KQV10" s="2"/>
      <c r="KQW10" s="2"/>
      <c r="KQX10" s="2"/>
      <c r="KQY10" s="2"/>
      <c r="KQZ10" s="2"/>
      <c r="KRA10" s="2"/>
      <c r="KRB10" s="2"/>
      <c r="KRC10" s="2"/>
      <c r="KRD10" s="2"/>
      <c r="KRE10" s="2"/>
      <c r="KRF10" s="2"/>
      <c r="KRG10" s="2"/>
      <c r="KRH10" s="2"/>
      <c r="KRI10" s="2"/>
      <c r="KRJ10" s="2"/>
      <c r="KRK10" s="2"/>
      <c r="KRL10" s="2"/>
      <c r="KRM10" s="2"/>
      <c r="KRN10" s="2"/>
      <c r="KRO10" s="2"/>
      <c r="KRP10" s="2"/>
      <c r="KRQ10" s="2"/>
      <c r="KRR10" s="2"/>
      <c r="KRS10" s="2"/>
      <c r="KRT10" s="2"/>
      <c r="KRU10" s="2"/>
      <c r="KRV10" s="2"/>
      <c r="KRW10" s="2"/>
      <c r="KRX10" s="2"/>
      <c r="KRY10" s="2"/>
      <c r="KRZ10" s="2"/>
      <c r="KSA10" s="2"/>
      <c r="KSB10" s="2"/>
      <c r="KSC10" s="2"/>
      <c r="KSD10" s="2"/>
      <c r="KSE10" s="2"/>
      <c r="KSF10" s="2"/>
      <c r="KSG10" s="2"/>
      <c r="KSH10" s="2"/>
      <c r="KSI10" s="2"/>
      <c r="KSJ10" s="2"/>
      <c r="KSK10" s="2"/>
      <c r="KSL10" s="2"/>
      <c r="KSM10" s="2"/>
      <c r="KSN10" s="2"/>
      <c r="KSO10" s="2"/>
      <c r="KSP10" s="2"/>
      <c r="KSQ10" s="2"/>
      <c r="KSR10" s="2"/>
      <c r="KSS10" s="2"/>
      <c r="KST10" s="2"/>
      <c r="KSU10" s="2"/>
      <c r="KSV10" s="2"/>
      <c r="KSW10" s="2"/>
      <c r="KSX10" s="2"/>
      <c r="KSY10" s="2"/>
      <c r="KSZ10" s="2"/>
      <c r="KTA10" s="2"/>
      <c r="KTB10" s="2"/>
      <c r="KTC10" s="2"/>
      <c r="KTD10" s="2"/>
      <c r="KTE10" s="2"/>
      <c r="KTF10" s="2"/>
      <c r="KTG10" s="2"/>
      <c r="KTH10" s="2"/>
      <c r="KTI10" s="2"/>
      <c r="KTJ10" s="2"/>
      <c r="KTK10" s="2"/>
      <c r="KTL10" s="2"/>
      <c r="KTM10" s="2"/>
      <c r="KTN10" s="2"/>
      <c r="KTO10" s="2"/>
      <c r="KTP10" s="2"/>
      <c r="KTQ10" s="2"/>
      <c r="KTR10" s="2"/>
      <c r="KTS10" s="2"/>
      <c r="KTT10" s="2"/>
      <c r="KTU10" s="2"/>
      <c r="KTV10" s="2"/>
      <c r="KTW10" s="2"/>
      <c r="KTX10" s="2"/>
      <c r="KTY10" s="2"/>
      <c r="KTZ10" s="2"/>
      <c r="KUA10" s="2"/>
      <c r="KUB10" s="2"/>
      <c r="KUC10" s="2"/>
      <c r="KUD10" s="2"/>
      <c r="KUE10" s="2"/>
      <c r="KUF10" s="2"/>
      <c r="KUG10" s="2"/>
      <c r="KUH10" s="2"/>
      <c r="KUI10" s="2"/>
      <c r="KUJ10" s="2"/>
      <c r="KUK10" s="2"/>
      <c r="KUL10" s="2"/>
      <c r="KUM10" s="2"/>
      <c r="KUN10" s="2"/>
      <c r="KUO10" s="2"/>
      <c r="KUP10" s="2"/>
      <c r="KUQ10" s="2"/>
      <c r="KUR10" s="2"/>
      <c r="KUS10" s="2"/>
      <c r="KUT10" s="2"/>
      <c r="KUU10" s="2"/>
      <c r="KUV10" s="2"/>
      <c r="KUW10" s="2"/>
      <c r="KUX10" s="2"/>
      <c r="KUY10" s="2"/>
      <c r="KUZ10" s="2"/>
      <c r="KVA10" s="2"/>
      <c r="KVB10" s="2"/>
      <c r="KVC10" s="2"/>
      <c r="KVD10" s="2"/>
      <c r="KVE10" s="2"/>
      <c r="KVF10" s="2"/>
      <c r="KVG10" s="2"/>
      <c r="KVH10" s="2"/>
      <c r="KVI10" s="2"/>
      <c r="KVJ10" s="2"/>
      <c r="KVK10" s="2"/>
      <c r="KVL10" s="2"/>
      <c r="KVM10" s="2"/>
      <c r="KVN10" s="2"/>
      <c r="KVO10" s="2"/>
      <c r="KVP10" s="2"/>
      <c r="KVQ10" s="2"/>
      <c r="KVR10" s="2"/>
      <c r="KVS10" s="2"/>
      <c r="KVT10" s="2"/>
      <c r="KVU10" s="2"/>
      <c r="KVV10" s="2"/>
      <c r="KVW10" s="2"/>
      <c r="KVX10" s="2"/>
      <c r="KVY10" s="2"/>
      <c r="KVZ10" s="2"/>
      <c r="KWA10" s="2"/>
      <c r="KWB10" s="2"/>
      <c r="KWC10" s="2"/>
      <c r="KWD10" s="2"/>
      <c r="KWE10" s="2"/>
      <c r="KWF10" s="2"/>
      <c r="KWG10" s="2"/>
      <c r="KWH10" s="2"/>
      <c r="KWI10" s="2"/>
      <c r="KWJ10" s="2"/>
      <c r="KWK10" s="2"/>
      <c r="KWL10" s="2"/>
      <c r="KWM10" s="2"/>
      <c r="KWN10" s="2"/>
      <c r="KWO10" s="2"/>
      <c r="KWP10" s="2"/>
      <c r="KWQ10" s="2"/>
      <c r="KWR10" s="2"/>
      <c r="KWS10" s="2"/>
      <c r="KWT10" s="2"/>
      <c r="KWU10" s="2"/>
      <c r="KWV10" s="2"/>
      <c r="KWW10" s="2"/>
      <c r="KWX10" s="2"/>
      <c r="KWY10" s="2"/>
      <c r="KWZ10" s="2"/>
      <c r="KXA10" s="2"/>
      <c r="KXB10" s="2"/>
      <c r="KXC10" s="2"/>
      <c r="KXD10" s="2"/>
      <c r="KXE10" s="2"/>
      <c r="KXF10" s="2"/>
      <c r="KXG10" s="2"/>
      <c r="KXH10" s="2"/>
      <c r="KXI10" s="2"/>
      <c r="KXJ10" s="2"/>
      <c r="KXK10" s="2"/>
      <c r="KXL10" s="2"/>
      <c r="KXM10" s="2"/>
      <c r="KXN10" s="2"/>
      <c r="KXO10" s="2"/>
      <c r="KXP10" s="2"/>
      <c r="KXQ10" s="2"/>
      <c r="KXR10" s="2"/>
      <c r="KXS10" s="2"/>
      <c r="KXT10" s="2"/>
      <c r="KXU10" s="2"/>
      <c r="KXV10" s="2"/>
      <c r="KXW10" s="2"/>
      <c r="KXX10" s="2"/>
      <c r="KXY10" s="2"/>
      <c r="KXZ10" s="2"/>
      <c r="KYA10" s="2"/>
      <c r="KYB10" s="2"/>
      <c r="KYC10" s="2"/>
      <c r="KYD10" s="2"/>
      <c r="KYE10" s="2"/>
      <c r="KYF10" s="2"/>
      <c r="KYG10" s="2"/>
      <c r="KYH10" s="2"/>
      <c r="KYI10" s="2"/>
      <c r="KYJ10" s="2"/>
      <c r="KYK10" s="2"/>
      <c r="KYL10" s="2"/>
      <c r="KYM10" s="2"/>
      <c r="KYN10" s="2"/>
      <c r="KYO10" s="2"/>
      <c r="KYP10" s="2"/>
      <c r="KYQ10" s="2"/>
      <c r="KYR10" s="2"/>
      <c r="KYS10" s="2"/>
      <c r="KYT10" s="2"/>
      <c r="KYU10" s="2"/>
      <c r="KYV10" s="2"/>
      <c r="KYW10" s="2"/>
      <c r="KYX10" s="2"/>
      <c r="KYY10" s="2"/>
      <c r="KYZ10" s="2"/>
      <c r="KZA10" s="2"/>
      <c r="KZB10" s="2"/>
      <c r="KZC10" s="2"/>
      <c r="KZD10" s="2"/>
      <c r="KZE10" s="2"/>
      <c r="KZF10" s="2"/>
      <c r="KZG10" s="2"/>
      <c r="KZH10" s="2"/>
      <c r="KZI10" s="2"/>
      <c r="KZJ10" s="2"/>
      <c r="KZK10" s="2"/>
      <c r="KZL10" s="2"/>
      <c r="KZM10" s="2"/>
      <c r="KZN10" s="2"/>
      <c r="KZO10" s="2"/>
      <c r="KZP10" s="2"/>
      <c r="KZQ10" s="2"/>
      <c r="KZR10" s="2"/>
      <c r="KZS10" s="2"/>
      <c r="KZT10" s="2"/>
      <c r="KZU10" s="2"/>
      <c r="KZV10" s="2"/>
      <c r="KZW10" s="2"/>
      <c r="KZX10" s="2"/>
      <c r="KZY10" s="2"/>
      <c r="KZZ10" s="2"/>
      <c r="LAA10" s="2"/>
      <c r="LAB10" s="2"/>
      <c r="LAC10" s="2"/>
      <c r="LAD10" s="2"/>
      <c r="LAE10" s="2"/>
      <c r="LAF10" s="2"/>
      <c r="LAG10" s="2"/>
      <c r="LAH10" s="2"/>
      <c r="LAI10" s="2"/>
      <c r="LAJ10" s="2"/>
      <c r="LAK10" s="2"/>
      <c r="LAL10" s="2"/>
      <c r="LAM10" s="2"/>
      <c r="LAN10" s="2"/>
      <c r="LAO10" s="2"/>
      <c r="LAP10" s="2"/>
      <c r="LAQ10" s="2"/>
      <c r="LAR10" s="2"/>
      <c r="LAS10" s="2"/>
      <c r="LAT10" s="2"/>
      <c r="LAU10" s="2"/>
      <c r="LAV10" s="2"/>
      <c r="LAW10" s="2"/>
      <c r="LAX10" s="2"/>
      <c r="LAY10" s="2"/>
      <c r="LAZ10" s="2"/>
      <c r="LBA10" s="2"/>
      <c r="LBB10" s="2"/>
      <c r="LBC10" s="2"/>
      <c r="LBD10" s="2"/>
      <c r="LBE10" s="2"/>
      <c r="LBF10" s="2"/>
      <c r="LBG10" s="2"/>
      <c r="LBH10" s="2"/>
      <c r="LBI10" s="2"/>
      <c r="LBJ10" s="2"/>
      <c r="LBK10" s="2"/>
      <c r="LBL10" s="2"/>
      <c r="LBM10" s="2"/>
      <c r="LBN10" s="2"/>
      <c r="LBO10" s="2"/>
      <c r="LBP10" s="2"/>
      <c r="LBQ10" s="2"/>
      <c r="LBR10" s="2"/>
      <c r="LBS10" s="2"/>
      <c r="LBT10" s="2"/>
      <c r="LBU10" s="2"/>
      <c r="LBV10" s="2"/>
      <c r="LBW10" s="2"/>
      <c r="LBX10" s="2"/>
      <c r="LBY10" s="2"/>
      <c r="LBZ10" s="2"/>
      <c r="LCA10" s="2"/>
      <c r="LCB10" s="2"/>
      <c r="LCC10" s="2"/>
      <c r="LCD10" s="2"/>
      <c r="LCE10" s="2"/>
      <c r="LCF10" s="2"/>
      <c r="LCG10" s="2"/>
      <c r="LCH10" s="2"/>
      <c r="LCI10" s="2"/>
      <c r="LCJ10" s="2"/>
      <c r="LCK10" s="2"/>
      <c r="LCL10" s="2"/>
      <c r="LCM10" s="2"/>
      <c r="LCN10" s="2"/>
      <c r="LCO10" s="2"/>
      <c r="LCP10" s="2"/>
      <c r="LCQ10" s="2"/>
      <c r="LCR10" s="2"/>
      <c r="LCS10" s="2"/>
      <c r="LCT10" s="2"/>
      <c r="LCU10" s="2"/>
      <c r="LCV10" s="2"/>
      <c r="LCW10" s="2"/>
      <c r="LCX10" s="2"/>
      <c r="LCY10" s="2"/>
      <c r="LCZ10" s="2"/>
      <c r="LDA10" s="2"/>
      <c r="LDB10" s="2"/>
      <c r="LDC10" s="2"/>
      <c r="LDD10" s="2"/>
      <c r="LDE10" s="2"/>
      <c r="LDF10" s="2"/>
      <c r="LDG10" s="2"/>
      <c r="LDH10" s="2"/>
      <c r="LDI10" s="2"/>
      <c r="LDJ10" s="2"/>
      <c r="LDK10" s="2"/>
      <c r="LDL10" s="2"/>
      <c r="LDM10" s="2"/>
      <c r="LDN10" s="2"/>
      <c r="LDO10" s="2"/>
      <c r="LDP10" s="2"/>
      <c r="LDQ10" s="2"/>
      <c r="LDR10" s="2"/>
      <c r="LDS10" s="2"/>
      <c r="LDT10" s="2"/>
      <c r="LDU10" s="2"/>
      <c r="LDV10" s="2"/>
      <c r="LDW10" s="2"/>
      <c r="LDX10" s="2"/>
      <c r="LDY10" s="2"/>
      <c r="LDZ10" s="2"/>
      <c r="LEA10" s="2"/>
      <c r="LEB10" s="2"/>
      <c r="LEC10" s="2"/>
      <c r="LED10" s="2"/>
      <c r="LEE10" s="2"/>
      <c r="LEF10" s="2"/>
      <c r="LEG10" s="2"/>
      <c r="LEH10" s="2"/>
      <c r="LEI10" s="2"/>
      <c r="LEJ10" s="2"/>
      <c r="LEK10" s="2"/>
      <c r="LEL10" s="2"/>
      <c r="LEM10" s="2"/>
      <c r="LEN10" s="2"/>
      <c r="LEO10" s="2"/>
      <c r="LEP10" s="2"/>
      <c r="LEQ10" s="2"/>
      <c r="LER10" s="2"/>
      <c r="LES10" s="2"/>
      <c r="LET10" s="2"/>
      <c r="LEU10" s="2"/>
      <c r="LEV10" s="2"/>
      <c r="LEW10" s="2"/>
      <c r="LEX10" s="2"/>
      <c r="LEY10" s="2"/>
      <c r="LEZ10" s="2"/>
      <c r="LFA10" s="2"/>
      <c r="LFB10" s="2"/>
      <c r="LFC10" s="2"/>
      <c r="LFD10" s="2"/>
      <c r="LFE10" s="2"/>
      <c r="LFF10" s="2"/>
      <c r="LFG10" s="2"/>
      <c r="LFH10" s="2"/>
      <c r="LFI10" s="2"/>
      <c r="LFJ10" s="2"/>
      <c r="LFK10" s="2"/>
      <c r="LFL10" s="2"/>
      <c r="LFM10" s="2"/>
      <c r="LFN10" s="2"/>
      <c r="LFO10" s="2"/>
      <c r="LFP10" s="2"/>
      <c r="LFQ10" s="2"/>
      <c r="LFR10" s="2"/>
      <c r="LFS10" s="2"/>
      <c r="LFT10" s="2"/>
      <c r="LFU10" s="2"/>
      <c r="LFV10" s="2"/>
      <c r="LFW10" s="2"/>
      <c r="LFX10" s="2"/>
      <c r="LFY10" s="2"/>
      <c r="LFZ10" s="2"/>
      <c r="LGA10" s="2"/>
      <c r="LGB10" s="2"/>
      <c r="LGC10" s="2"/>
      <c r="LGD10" s="2"/>
      <c r="LGE10" s="2"/>
      <c r="LGF10" s="2"/>
      <c r="LGG10" s="2"/>
      <c r="LGH10" s="2"/>
      <c r="LGI10" s="2"/>
      <c r="LGJ10" s="2"/>
      <c r="LGK10" s="2"/>
      <c r="LGL10" s="2"/>
      <c r="LGM10" s="2"/>
      <c r="LGN10" s="2"/>
      <c r="LGO10" s="2"/>
      <c r="LGP10" s="2"/>
      <c r="LGQ10" s="2"/>
      <c r="LGR10" s="2"/>
      <c r="LGS10" s="2"/>
      <c r="LGT10" s="2"/>
      <c r="LGU10" s="2"/>
      <c r="LGV10" s="2"/>
      <c r="LGW10" s="2"/>
      <c r="LGX10" s="2"/>
      <c r="LGY10" s="2"/>
      <c r="LGZ10" s="2"/>
      <c r="LHA10" s="2"/>
      <c r="LHB10" s="2"/>
      <c r="LHC10" s="2"/>
      <c r="LHD10" s="2"/>
      <c r="LHE10" s="2"/>
      <c r="LHF10" s="2"/>
      <c r="LHG10" s="2"/>
      <c r="LHH10" s="2"/>
      <c r="LHI10" s="2"/>
      <c r="LHJ10" s="2"/>
      <c r="LHK10" s="2"/>
      <c r="LHL10" s="2"/>
      <c r="LHM10" s="2"/>
      <c r="LHN10" s="2"/>
      <c r="LHO10" s="2"/>
      <c r="LHP10" s="2"/>
      <c r="LHQ10" s="2"/>
      <c r="LHR10" s="2"/>
      <c r="LHS10" s="2"/>
      <c r="LHT10" s="2"/>
      <c r="LHU10" s="2"/>
      <c r="LHV10" s="2"/>
      <c r="LHW10" s="2"/>
      <c r="LHX10" s="2"/>
      <c r="LHY10" s="2"/>
      <c r="LHZ10" s="2"/>
      <c r="LIA10" s="2"/>
      <c r="LIB10" s="2"/>
      <c r="LIC10" s="2"/>
      <c r="LID10" s="2"/>
      <c r="LIE10" s="2"/>
      <c r="LIF10" s="2"/>
      <c r="LIG10" s="2"/>
      <c r="LIH10" s="2"/>
      <c r="LII10" s="2"/>
      <c r="LIJ10" s="2"/>
      <c r="LIK10" s="2"/>
      <c r="LIL10" s="2"/>
      <c r="LIM10" s="2"/>
      <c r="LIN10" s="2"/>
      <c r="LIO10" s="2"/>
      <c r="LIP10" s="2"/>
      <c r="LIQ10" s="2"/>
      <c r="LIR10" s="2"/>
      <c r="LIS10" s="2"/>
      <c r="LIT10" s="2"/>
      <c r="LIU10" s="2"/>
      <c r="LIV10" s="2"/>
      <c r="LIW10" s="2"/>
      <c r="LIX10" s="2"/>
      <c r="LIY10" s="2"/>
      <c r="LIZ10" s="2"/>
      <c r="LJA10" s="2"/>
      <c r="LJB10" s="2"/>
      <c r="LJC10" s="2"/>
      <c r="LJD10" s="2"/>
      <c r="LJE10" s="2"/>
      <c r="LJF10" s="2"/>
      <c r="LJG10" s="2"/>
      <c r="LJH10" s="2"/>
      <c r="LJI10" s="2"/>
      <c r="LJJ10" s="2"/>
      <c r="LJK10" s="2"/>
      <c r="LJL10" s="2"/>
      <c r="LJM10" s="2"/>
      <c r="LJN10" s="2"/>
      <c r="LJO10" s="2"/>
      <c r="LJP10" s="2"/>
      <c r="LJQ10" s="2"/>
      <c r="LJR10" s="2"/>
      <c r="LJS10" s="2"/>
      <c r="LJT10" s="2"/>
      <c r="LJU10" s="2"/>
      <c r="LJV10" s="2"/>
      <c r="LJW10" s="2"/>
      <c r="LJX10" s="2"/>
      <c r="LJY10" s="2"/>
      <c r="LJZ10" s="2"/>
      <c r="LKA10" s="2"/>
      <c r="LKB10" s="2"/>
      <c r="LKC10" s="2"/>
      <c r="LKD10" s="2"/>
      <c r="LKE10" s="2"/>
      <c r="LKF10" s="2"/>
      <c r="LKG10" s="2"/>
      <c r="LKH10" s="2"/>
      <c r="LKI10" s="2"/>
      <c r="LKJ10" s="2"/>
      <c r="LKK10" s="2"/>
      <c r="LKL10" s="2"/>
      <c r="LKM10" s="2"/>
      <c r="LKN10" s="2"/>
      <c r="LKO10" s="2"/>
      <c r="LKP10" s="2"/>
      <c r="LKQ10" s="2"/>
      <c r="LKR10" s="2"/>
      <c r="LKS10" s="2"/>
      <c r="LKT10" s="2"/>
      <c r="LKU10" s="2"/>
      <c r="LKV10" s="2"/>
      <c r="LKW10" s="2"/>
      <c r="LKX10" s="2"/>
      <c r="LKY10" s="2"/>
      <c r="LKZ10" s="2"/>
      <c r="LLA10" s="2"/>
      <c r="LLB10" s="2"/>
      <c r="LLC10" s="2"/>
      <c r="LLD10" s="2"/>
      <c r="LLE10" s="2"/>
      <c r="LLF10" s="2"/>
      <c r="LLG10" s="2"/>
      <c r="LLH10" s="2"/>
      <c r="LLI10" s="2"/>
      <c r="LLJ10" s="2"/>
      <c r="LLK10" s="2"/>
      <c r="LLL10" s="2"/>
      <c r="LLM10" s="2"/>
      <c r="LLN10" s="2"/>
      <c r="LLO10" s="2"/>
      <c r="LLP10" s="2"/>
      <c r="LLQ10" s="2"/>
      <c r="LLR10" s="2"/>
      <c r="LLS10" s="2"/>
      <c r="LLT10" s="2"/>
      <c r="LLU10" s="2"/>
      <c r="LLV10" s="2"/>
      <c r="LLW10" s="2"/>
      <c r="LLX10" s="2"/>
      <c r="LLY10" s="2"/>
      <c r="LLZ10" s="2"/>
      <c r="LMA10" s="2"/>
      <c r="LMB10" s="2"/>
      <c r="LMC10" s="2"/>
      <c r="LMD10" s="2"/>
      <c r="LME10" s="2"/>
      <c r="LMF10" s="2"/>
      <c r="LMG10" s="2"/>
      <c r="LMH10" s="2"/>
      <c r="LMI10" s="2"/>
      <c r="LMJ10" s="2"/>
      <c r="LMK10" s="2"/>
      <c r="LML10" s="2"/>
      <c r="LMM10" s="2"/>
      <c r="LMN10" s="2"/>
      <c r="LMO10" s="2"/>
      <c r="LMP10" s="2"/>
      <c r="LMQ10" s="2"/>
      <c r="LMR10" s="2"/>
      <c r="LMS10" s="2"/>
      <c r="LMT10" s="2"/>
      <c r="LMU10" s="2"/>
      <c r="LMV10" s="2"/>
      <c r="LMW10" s="2"/>
      <c r="LMX10" s="2"/>
      <c r="LMY10" s="2"/>
      <c r="LMZ10" s="2"/>
      <c r="LNA10" s="2"/>
      <c r="LNB10" s="2"/>
      <c r="LNC10" s="2"/>
      <c r="LND10" s="2"/>
      <c r="LNE10" s="2"/>
      <c r="LNF10" s="2"/>
      <c r="LNG10" s="2"/>
      <c r="LNH10" s="2"/>
      <c r="LNI10" s="2"/>
      <c r="LNJ10" s="2"/>
      <c r="LNK10" s="2"/>
      <c r="LNL10" s="2"/>
      <c r="LNM10" s="2"/>
      <c r="LNN10" s="2"/>
      <c r="LNO10" s="2"/>
      <c r="LNP10" s="2"/>
      <c r="LNQ10" s="2"/>
      <c r="LNR10" s="2"/>
      <c r="LNS10" s="2"/>
      <c r="LNT10" s="2"/>
      <c r="LNU10" s="2"/>
      <c r="LNV10" s="2"/>
      <c r="LNW10" s="2"/>
      <c r="LNX10" s="2"/>
      <c r="LNY10" s="2"/>
      <c r="LNZ10" s="2"/>
      <c r="LOA10" s="2"/>
      <c r="LOB10" s="2"/>
      <c r="LOC10" s="2"/>
      <c r="LOD10" s="2"/>
      <c r="LOE10" s="2"/>
      <c r="LOF10" s="2"/>
      <c r="LOG10" s="2"/>
      <c r="LOH10" s="2"/>
      <c r="LOI10" s="2"/>
      <c r="LOJ10" s="2"/>
      <c r="LOK10" s="2"/>
      <c r="LOL10" s="2"/>
      <c r="LOM10" s="2"/>
      <c r="LON10" s="2"/>
      <c r="LOO10" s="2"/>
      <c r="LOP10" s="2"/>
      <c r="LOQ10" s="2"/>
      <c r="LOR10" s="2"/>
      <c r="LOS10" s="2"/>
      <c r="LOT10" s="2"/>
      <c r="LOU10" s="2"/>
      <c r="LOV10" s="2"/>
      <c r="LOW10" s="2"/>
      <c r="LOX10" s="2"/>
      <c r="LOY10" s="2"/>
      <c r="LOZ10" s="2"/>
      <c r="LPA10" s="2"/>
      <c r="LPB10" s="2"/>
      <c r="LPC10" s="2"/>
      <c r="LPD10" s="2"/>
      <c r="LPE10" s="2"/>
      <c r="LPF10" s="2"/>
      <c r="LPG10" s="2"/>
      <c r="LPH10" s="2"/>
      <c r="LPI10" s="2"/>
      <c r="LPJ10" s="2"/>
      <c r="LPK10" s="2"/>
      <c r="LPL10" s="2"/>
      <c r="LPM10" s="2"/>
      <c r="LPN10" s="2"/>
      <c r="LPO10" s="2"/>
      <c r="LPP10" s="2"/>
      <c r="LPQ10" s="2"/>
      <c r="LPR10" s="2"/>
      <c r="LPS10" s="2"/>
      <c r="LPT10" s="2"/>
      <c r="LPU10" s="2"/>
      <c r="LPV10" s="2"/>
      <c r="LPW10" s="2"/>
      <c r="LPX10" s="2"/>
      <c r="LPY10" s="2"/>
      <c r="LPZ10" s="2"/>
      <c r="LQA10" s="2"/>
      <c r="LQB10" s="2"/>
      <c r="LQC10" s="2"/>
      <c r="LQD10" s="2"/>
      <c r="LQE10" s="2"/>
      <c r="LQF10" s="2"/>
      <c r="LQG10" s="2"/>
      <c r="LQH10" s="2"/>
      <c r="LQI10" s="2"/>
      <c r="LQJ10" s="2"/>
      <c r="LQK10" s="2"/>
      <c r="LQL10" s="2"/>
      <c r="LQM10" s="2"/>
      <c r="LQN10" s="2"/>
      <c r="LQO10" s="2"/>
      <c r="LQP10" s="2"/>
      <c r="LQQ10" s="2"/>
      <c r="LQR10" s="2"/>
      <c r="LQS10" s="2"/>
      <c r="LQT10" s="2"/>
      <c r="LQU10" s="2"/>
      <c r="LQV10" s="2"/>
      <c r="LQW10" s="2"/>
      <c r="LQX10" s="2"/>
      <c r="LQY10" s="2"/>
      <c r="LQZ10" s="2"/>
      <c r="LRA10" s="2"/>
      <c r="LRB10" s="2"/>
      <c r="LRC10" s="2"/>
      <c r="LRD10" s="2"/>
      <c r="LRE10" s="2"/>
      <c r="LRF10" s="2"/>
      <c r="LRG10" s="2"/>
      <c r="LRH10" s="2"/>
      <c r="LRI10" s="2"/>
      <c r="LRJ10" s="2"/>
      <c r="LRK10" s="2"/>
      <c r="LRL10" s="2"/>
      <c r="LRM10" s="2"/>
      <c r="LRN10" s="2"/>
      <c r="LRO10" s="2"/>
      <c r="LRP10" s="2"/>
      <c r="LRQ10" s="2"/>
      <c r="LRR10" s="2"/>
      <c r="LRS10" s="2"/>
      <c r="LRT10" s="2"/>
      <c r="LRU10" s="2"/>
      <c r="LRV10" s="2"/>
      <c r="LRW10" s="2"/>
      <c r="LRX10" s="2"/>
      <c r="LRY10" s="2"/>
      <c r="LRZ10" s="2"/>
      <c r="LSA10" s="2"/>
      <c r="LSB10" s="2"/>
      <c r="LSC10" s="2"/>
      <c r="LSD10" s="2"/>
      <c r="LSE10" s="2"/>
      <c r="LSF10" s="2"/>
      <c r="LSG10" s="2"/>
      <c r="LSH10" s="2"/>
      <c r="LSI10" s="2"/>
      <c r="LSJ10" s="2"/>
      <c r="LSK10" s="2"/>
      <c r="LSL10" s="2"/>
      <c r="LSM10" s="2"/>
      <c r="LSN10" s="2"/>
      <c r="LSO10" s="2"/>
      <c r="LSP10" s="2"/>
      <c r="LSQ10" s="2"/>
      <c r="LSR10" s="2"/>
      <c r="LSS10" s="2"/>
      <c r="LST10" s="2"/>
      <c r="LSU10" s="2"/>
      <c r="LSV10" s="2"/>
      <c r="LSW10" s="2"/>
      <c r="LSX10" s="2"/>
      <c r="LSY10" s="2"/>
      <c r="LSZ10" s="2"/>
      <c r="LTA10" s="2"/>
      <c r="LTB10" s="2"/>
      <c r="LTC10" s="2"/>
      <c r="LTD10" s="2"/>
      <c r="LTE10" s="2"/>
      <c r="LTF10" s="2"/>
      <c r="LTG10" s="2"/>
      <c r="LTH10" s="2"/>
      <c r="LTI10" s="2"/>
      <c r="LTJ10" s="2"/>
      <c r="LTK10" s="2"/>
      <c r="LTL10" s="2"/>
      <c r="LTM10" s="2"/>
      <c r="LTN10" s="2"/>
      <c r="LTO10" s="2"/>
      <c r="LTP10" s="2"/>
      <c r="LTQ10" s="2"/>
      <c r="LTR10" s="2"/>
      <c r="LTS10" s="2"/>
      <c r="LTT10" s="2"/>
      <c r="LTU10" s="2"/>
      <c r="LTV10" s="2"/>
      <c r="LTW10" s="2"/>
      <c r="LTX10" s="2"/>
      <c r="LTY10" s="2"/>
      <c r="LTZ10" s="2"/>
      <c r="LUA10" s="2"/>
      <c r="LUB10" s="2"/>
      <c r="LUC10" s="2"/>
      <c r="LUD10" s="2"/>
      <c r="LUE10" s="2"/>
      <c r="LUF10" s="2"/>
      <c r="LUG10" s="2"/>
      <c r="LUH10" s="2"/>
      <c r="LUI10" s="2"/>
      <c r="LUJ10" s="2"/>
      <c r="LUK10" s="2"/>
      <c r="LUL10" s="2"/>
      <c r="LUM10" s="2"/>
      <c r="LUN10" s="2"/>
      <c r="LUO10" s="2"/>
      <c r="LUP10" s="2"/>
      <c r="LUQ10" s="2"/>
      <c r="LUR10" s="2"/>
      <c r="LUS10" s="2"/>
      <c r="LUT10" s="2"/>
      <c r="LUU10" s="2"/>
      <c r="LUV10" s="2"/>
      <c r="LUW10" s="2"/>
      <c r="LUX10" s="2"/>
      <c r="LUY10" s="2"/>
      <c r="LUZ10" s="2"/>
      <c r="LVA10" s="2"/>
      <c r="LVB10" s="2"/>
      <c r="LVC10" s="2"/>
      <c r="LVD10" s="2"/>
      <c r="LVE10" s="2"/>
      <c r="LVF10" s="2"/>
      <c r="LVG10" s="2"/>
      <c r="LVH10" s="2"/>
      <c r="LVI10" s="2"/>
      <c r="LVJ10" s="2"/>
      <c r="LVK10" s="2"/>
      <c r="LVL10" s="2"/>
      <c r="LVM10" s="2"/>
      <c r="LVN10" s="2"/>
      <c r="LVO10" s="2"/>
      <c r="LVP10" s="2"/>
      <c r="LVQ10" s="2"/>
      <c r="LVR10" s="2"/>
      <c r="LVS10" s="2"/>
      <c r="LVT10" s="2"/>
      <c r="LVU10" s="2"/>
      <c r="LVV10" s="2"/>
      <c r="LVW10" s="2"/>
      <c r="LVX10" s="2"/>
      <c r="LVY10" s="2"/>
      <c r="LVZ10" s="2"/>
      <c r="LWA10" s="2"/>
      <c r="LWB10" s="2"/>
      <c r="LWC10" s="2"/>
      <c r="LWD10" s="2"/>
      <c r="LWE10" s="2"/>
      <c r="LWF10" s="2"/>
      <c r="LWG10" s="2"/>
      <c r="LWH10" s="2"/>
      <c r="LWI10" s="2"/>
      <c r="LWJ10" s="2"/>
      <c r="LWK10" s="2"/>
      <c r="LWL10" s="2"/>
      <c r="LWM10" s="2"/>
      <c r="LWN10" s="2"/>
      <c r="LWO10" s="2"/>
      <c r="LWP10" s="2"/>
      <c r="LWQ10" s="2"/>
      <c r="LWR10" s="2"/>
      <c r="LWS10" s="2"/>
      <c r="LWT10" s="2"/>
      <c r="LWU10" s="2"/>
      <c r="LWV10" s="2"/>
      <c r="LWW10" s="2"/>
      <c r="LWX10" s="2"/>
      <c r="LWY10" s="2"/>
      <c r="LWZ10" s="2"/>
      <c r="LXA10" s="2"/>
      <c r="LXB10" s="2"/>
      <c r="LXC10" s="2"/>
      <c r="LXD10" s="2"/>
      <c r="LXE10" s="2"/>
      <c r="LXF10" s="2"/>
      <c r="LXG10" s="2"/>
      <c r="LXH10" s="2"/>
      <c r="LXI10" s="2"/>
      <c r="LXJ10" s="2"/>
      <c r="LXK10" s="2"/>
      <c r="LXL10" s="2"/>
      <c r="LXM10" s="2"/>
      <c r="LXN10" s="2"/>
      <c r="LXO10" s="2"/>
      <c r="LXP10" s="2"/>
      <c r="LXQ10" s="2"/>
      <c r="LXR10" s="2"/>
      <c r="LXS10" s="2"/>
      <c r="LXT10" s="2"/>
      <c r="LXU10" s="2"/>
      <c r="LXV10" s="2"/>
      <c r="LXW10" s="2"/>
      <c r="LXX10" s="2"/>
      <c r="LXY10" s="2"/>
      <c r="LXZ10" s="2"/>
      <c r="LYA10" s="2"/>
      <c r="LYB10" s="2"/>
      <c r="LYC10" s="2"/>
      <c r="LYD10" s="2"/>
      <c r="LYE10" s="2"/>
      <c r="LYF10" s="2"/>
      <c r="LYG10" s="2"/>
      <c r="LYH10" s="2"/>
      <c r="LYI10" s="2"/>
      <c r="LYJ10" s="2"/>
      <c r="LYK10" s="2"/>
      <c r="LYL10" s="2"/>
      <c r="LYM10" s="2"/>
      <c r="LYN10" s="2"/>
      <c r="LYO10" s="2"/>
      <c r="LYP10" s="2"/>
      <c r="LYQ10" s="2"/>
      <c r="LYR10" s="2"/>
      <c r="LYS10" s="2"/>
      <c r="LYT10" s="2"/>
      <c r="LYU10" s="2"/>
      <c r="LYV10" s="2"/>
      <c r="LYW10" s="2"/>
      <c r="LYX10" s="2"/>
      <c r="LYY10" s="2"/>
      <c r="LYZ10" s="2"/>
      <c r="LZA10" s="2"/>
      <c r="LZB10" s="2"/>
      <c r="LZC10" s="2"/>
      <c r="LZD10" s="2"/>
      <c r="LZE10" s="2"/>
      <c r="LZF10" s="2"/>
      <c r="LZG10" s="2"/>
      <c r="LZH10" s="2"/>
      <c r="LZI10" s="2"/>
      <c r="LZJ10" s="2"/>
      <c r="LZK10" s="2"/>
      <c r="LZL10" s="2"/>
      <c r="LZM10" s="2"/>
      <c r="LZN10" s="2"/>
      <c r="LZO10" s="2"/>
      <c r="LZP10" s="2"/>
      <c r="LZQ10" s="2"/>
      <c r="LZR10" s="2"/>
      <c r="LZS10" s="2"/>
      <c r="LZT10" s="2"/>
      <c r="LZU10" s="2"/>
      <c r="LZV10" s="2"/>
      <c r="LZW10" s="2"/>
      <c r="LZX10" s="2"/>
      <c r="LZY10" s="2"/>
      <c r="LZZ10" s="2"/>
      <c r="MAA10" s="2"/>
      <c r="MAB10" s="2"/>
      <c r="MAC10" s="2"/>
      <c r="MAD10" s="2"/>
      <c r="MAE10" s="2"/>
      <c r="MAF10" s="2"/>
      <c r="MAG10" s="2"/>
      <c r="MAH10" s="2"/>
      <c r="MAI10" s="2"/>
      <c r="MAJ10" s="2"/>
      <c r="MAK10" s="2"/>
      <c r="MAL10" s="2"/>
      <c r="MAM10" s="2"/>
      <c r="MAN10" s="2"/>
      <c r="MAO10" s="2"/>
      <c r="MAP10" s="2"/>
      <c r="MAQ10" s="2"/>
      <c r="MAR10" s="2"/>
      <c r="MAS10" s="2"/>
      <c r="MAT10" s="2"/>
      <c r="MAU10" s="2"/>
      <c r="MAV10" s="2"/>
      <c r="MAW10" s="2"/>
      <c r="MAX10" s="2"/>
      <c r="MAY10" s="2"/>
      <c r="MAZ10" s="2"/>
      <c r="MBA10" s="2"/>
      <c r="MBB10" s="2"/>
      <c r="MBC10" s="2"/>
      <c r="MBD10" s="2"/>
      <c r="MBE10" s="2"/>
      <c r="MBF10" s="2"/>
      <c r="MBG10" s="2"/>
      <c r="MBH10" s="2"/>
      <c r="MBI10" s="2"/>
      <c r="MBJ10" s="2"/>
      <c r="MBK10" s="2"/>
      <c r="MBL10" s="2"/>
      <c r="MBM10" s="2"/>
      <c r="MBN10" s="2"/>
      <c r="MBO10" s="2"/>
      <c r="MBP10" s="2"/>
      <c r="MBQ10" s="2"/>
      <c r="MBR10" s="2"/>
      <c r="MBS10" s="2"/>
      <c r="MBT10" s="2"/>
      <c r="MBU10" s="2"/>
      <c r="MBV10" s="2"/>
      <c r="MBW10" s="2"/>
      <c r="MBX10" s="2"/>
      <c r="MBY10" s="2"/>
      <c r="MBZ10" s="2"/>
      <c r="MCA10" s="2"/>
      <c r="MCB10" s="2"/>
      <c r="MCC10" s="2"/>
      <c r="MCD10" s="2"/>
      <c r="MCE10" s="2"/>
      <c r="MCF10" s="2"/>
      <c r="MCG10" s="2"/>
      <c r="MCH10" s="2"/>
      <c r="MCI10" s="2"/>
      <c r="MCJ10" s="2"/>
      <c r="MCK10" s="2"/>
      <c r="MCL10" s="2"/>
      <c r="MCM10" s="2"/>
      <c r="MCN10" s="2"/>
      <c r="MCO10" s="2"/>
      <c r="MCP10" s="2"/>
      <c r="MCQ10" s="2"/>
      <c r="MCR10" s="2"/>
      <c r="MCS10" s="2"/>
      <c r="MCT10" s="2"/>
      <c r="MCU10" s="2"/>
      <c r="MCV10" s="2"/>
      <c r="MCW10" s="2"/>
      <c r="MCX10" s="2"/>
      <c r="MCY10" s="2"/>
      <c r="MCZ10" s="2"/>
      <c r="MDA10" s="2"/>
      <c r="MDB10" s="2"/>
      <c r="MDC10" s="2"/>
      <c r="MDD10" s="2"/>
      <c r="MDE10" s="2"/>
      <c r="MDF10" s="2"/>
      <c r="MDG10" s="2"/>
      <c r="MDH10" s="2"/>
      <c r="MDI10" s="2"/>
      <c r="MDJ10" s="2"/>
      <c r="MDK10" s="2"/>
      <c r="MDL10" s="2"/>
      <c r="MDM10" s="2"/>
      <c r="MDN10" s="2"/>
      <c r="MDO10" s="2"/>
      <c r="MDP10" s="2"/>
      <c r="MDQ10" s="2"/>
      <c r="MDR10" s="2"/>
      <c r="MDS10" s="2"/>
      <c r="MDT10" s="2"/>
      <c r="MDU10" s="2"/>
      <c r="MDV10" s="2"/>
      <c r="MDW10" s="2"/>
      <c r="MDX10" s="2"/>
      <c r="MDY10" s="2"/>
      <c r="MDZ10" s="2"/>
      <c r="MEA10" s="2"/>
      <c r="MEB10" s="2"/>
      <c r="MEC10" s="2"/>
      <c r="MED10" s="2"/>
      <c r="MEE10" s="2"/>
      <c r="MEF10" s="2"/>
      <c r="MEG10" s="2"/>
      <c r="MEH10" s="2"/>
      <c r="MEI10" s="2"/>
      <c r="MEJ10" s="2"/>
      <c r="MEK10" s="2"/>
      <c r="MEL10" s="2"/>
      <c r="MEM10" s="2"/>
      <c r="MEN10" s="2"/>
      <c r="MEO10" s="2"/>
      <c r="MEP10" s="2"/>
      <c r="MEQ10" s="2"/>
      <c r="MER10" s="2"/>
      <c r="MES10" s="2"/>
      <c r="MET10" s="2"/>
      <c r="MEU10" s="2"/>
      <c r="MEV10" s="2"/>
      <c r="MEW10" s="2"/>
      <c r="MEX10" s="2"/>
      <c r="MEY10" s="2"/>
      <c r="MEZ10" s="2"/>
      <c r="MFA10" s="2"/>
      <c r="MFB10" s="2"/>
      <c r="MFC10" s="2"/>
      <c r="MFD10" s="2"/>
      <c r="MFE10" s="2"/>
      <c r="MFF10" s="2"/>
      <c r="MFG10" s="2"/>
      <c r="MFH10" s="2"/>
      <c r="MFI10" s="2"/>
      <c r="MFJ10" s="2"/>
      <c r="MFK10" s="2"/>
      <c r="MFL10" s="2"/>
      <c r="MFM10" s="2"/>
      <c r="MFN10" s="2"/>
      <c r="MFO10" s="2"/>
      <c r="MFP10" s="2"/>
      <c r="MFQ10" s="2"/>
      <c r="MFR10" s="2"/>
      <c r="MFS10" s="2"/>
      <c r="MFT10" s="2"/>
      <c r="MFU10" s="2"/>
      <c r="MFV10" s="2"/>
      <c r="MFW10" s="2"/>
      <c r="MFX10" s="2"/>
      <c r="MFY10" s="2"/>
      <c r="MFZ10" s="2"/>
      <c r="MGA10" s="2"/>
      <c r="MGB10" s="2"/>
      <c r="MGC10" s="2"/>
      <c r="MGD10" s="2"/>
      <c r="MGE10" s="2"/>
      <c r="MGF10" s="2"/>
      <c r="MGG10" s="2"/>
      <c r="MGH10" s="2"/>
      <c r="MGI10" s="2"/>
      <c r="MGJ10" s="2"/>
      <c r="MGK10" s="2"/>
      <c r="MGL10" s="2"/>
      <c r="MGM10" s="2"/>
      <c r="MGN10" s="2"/>
      <c r="MGO10" s="2"/>
      <c r="MGP10" s="2"/>
      <c r="MGQ10" s="2"/>
      <c r="MGR10" s="2"/>
      <c r="MGS10" s="2"/>
      <c r="MGT10" s="2"/>
      <c r="MGU10" s="2"/>
      <c r="MGV10" s="2"/>
      <c r="MGW10" s="2"/>
      <c r="MGX10" s="2"/>
      <c r="MGY10" s="2"/>
      <c r="MGZ10" s="2"/>
      <c r="MHA10" s="2"/>
      <c r="MHB10" s="2"/>
      <c r="MHC10" s="2"/>
      <c r="MHD10" s="2"/>
      <c r="MHE10" s="2"/>
      <c r="MHF10" s="2"/>
      <c r="MHG10" s="2"/>
      <c r="MHH10" s="2"/>
      <c r="MHI10" s="2"/>
      <c r="MHJ10" s="2"/>
      <c r="MHK10" s="2"/>
      <c r="MHL10" s="2"/>
      <c r="MHM10" s="2"/>
      <c r="MHN10" s="2"/>
      <c r="MHO10" s="2"/>
      <c r="MHP10" s="2"/>
      <c r="MHQ10" s="2"/>
      <c r="MHR10" s="2"/>
      <c r="MHS10" s="2"/>
      <c r="MHT10" s="2"/>
      <c r="MHU10" s="2"/>
      <c r="MHV10" s="2"/>
      <c r="MHW10" s="2"/>
      <c r="MHX10" s="2"/>
      <c r="MHY10" s="2"/>
      <c r="MHZ10" s="2"/>
      <c r="MIA10" s="2"/>
      <c r="MIB10" s="2"/>
      <c r="MIC10" s="2"/>
      <c r="MID10" s="2"/>
      <c r="MIE10" s="2"/>
      <c r="MIF10" s="2"/>
      <c r="MIG10" s="2"/>
      <c r="MIH10" s="2"/>
      <c r="MII10" s="2"/>
      <c r="MIJ10" s="2"/>
      <c r="MIK10" s="2"/>
      <c r="MIL10" s="2"/>
      <c r="MIM10" s="2"/>
      <c r="MIN10" s="2"/>
      <c r="MIO10" s="2"/>
      <c r="MIP10" s="2"/>
      <c r="MIQ10" s="2"/>
      <c r="MIR10" s="2"/>
      <c r="MIS10" s="2"/>
      <c r="MIT10" s="2"/>
      <c r="MIU10" s="2"/>
      <c r="MIV10" s="2"/>
      <c r="MIW10" s="2"/>
      <c r="MIX10" s="2"/>
      <c r="MIY10" s="2"/>
      <c r="MIZ10" s="2"/>
      <c r="MJA10" s="2"/>
      <c r="MJB10" s="2"/>
      <c r="MJC10" s="2"/>
      <c r="MJD10" s="2"/>
      <c r="MJE10" s="2"/>
      <c r="MJF10" s="2"/>
      <c r="MJG10" s="2"/>
      <c r="MJH10" s="2"/>
      <c r="MJI10" s="2"/>
      <c r="MJJ10" s="2"/>
      <c r="MJK10" s="2"/>
      <c r="MJL10" s="2"/>
      <c r="MJM10" s="2"/>
      <c r="MJN10" s="2"/>
      <c r="MJO10" s="2"/>
      <c r="MJP10" s="2"/>
      <c r="MJQ10" s="2"/>
      <c r="MJR10" s="2"/>
      <c r="MJS10" s="2"/>
      <c r="MJT10" s="2"/>
      <c r="MJU10" s="2"/>
      <c r="MJV10" s="2"/>
      <c r="MJW10" s="2"/>
      <c r="MJX10" s="2"/>
      <c r="MJY10" s="2"/>
      <c r="MJZ10" s="2"/>
      <c r="MKA10" s="2"/>
      <c r="MKB10" s="2"/>
      <c r="MKC10" s="2"/>
      <c r="MKD10" s="2"/>
      <c r="MKE10" s="2"/>
      <c r="MKF10" s="2"/>
      <c r="MKG10" s="2"/>
      <c r="MKH10" s="2"/>
      <c r="MKI10" s="2"/>
      <c r="MKJ10" s="2"/>
      <c r="MKK10" s="2"/>
      <c r="MKL10" s="2"/>
      <c r="MKM10" s="2"/>
      <c r="MKN10" s="2"/>
      <c r="MKO10" s="2"/>
      <c r="MKP10" s="2"/>
      <c r="MKQ10" s="2"/>
      <c r="MKR10" s="2"/>
      <c r="MKS10" s="2"/>
      <c r="MKT10" s="2"/>
      <c r="MKU10" s="2"/>
      <c r="MKV10" s="2"/>
      <c r="MKW10" s="2"/>
      <c r="MKX10" s="2"/>
      <c r="MKY10" s="2"/>
      <c r="MKZ10" s="2"/>
      <c r="MLA10" s="2"/>
      <c r="MLB10" s="2"/>
      <c r="MLC10" s="2"/>
      <c r="MLD10" s="2"/>
      <c r="MLE10" s="2"/>
      <c r="MLF10" s="2"/>
      <c r="MLG10" s="2"/>
      <c r="MLH10" s="2"/>
      <c r="MLI10" s="2"/>
      <c r="MLJ10" s="2"/>
      <c r="MLK10" s="2"/>
      <c r="MLL10" s="2"/>
      <c r="MLM10" s="2"/>
      <c r="MLN10" s="2"/>
      <c r="MLO10" s="2"/>
      <c r="MLP10" s="2"/>
      <c r="MLQ10" s="2"/>
      <c r="MLR10" s="2"/>
      <c r="MLS10" s="2"/>
      <c r="MLT10" s="2"/>
      <c r="MLU10" s="2"/>
      <c r="MLV10" s="2"/>
      <c r="MLW10" s="2"/>
      <c r="MLX10" s="2"/>
      <c r="MLY10" s="2"/>
      <c r="MLZ10" s="2"/>
      <c r="MMA10" s="2"/>
      <c r="MMB10" s="2"/>
      <c r="MMC10" s="2"/>
      <c r="MMD10" s="2"/>
      <c r="MME10" s="2"/>
      <c r="MMF10" s="2"/>
      <c r="MMG10" s="2"/>
      <c r="MMH10" s="2"/>
      <c r="MMI10" s="2"/>
      <c r="MMJ10" s="2"/>
      <c r="MMK10" s="2"/>
      <c r="MML10" s="2"/>
      <c r="MMM10" s="2"/>
      <c r="MMN10" s="2"/>
      <c r="MMO10" s="2"/>
      <c r="MMP10" s="2"/>
      <c r="MMQ10" s="2"/>
      <c r="MMR10" s="2"/>
      <c r="MMS10" s="2"/>
      <c r="MMT10" s="2"/>
      <c r="MMU10" s="2"/>
      <c r="MMV10" s="2"/>
      <c r="MMW10" s="2"/>
      <c r="MMX10" s="2"/>
      <c r="MMY10" s="2"/>
      <c r="MMZ10" s="2"/>
      <c r="MNA10" s="2"/>
      <c r="MNB10" s="2"/>
      <c r="MNC10" s="2"/>
      <c r="MND10" s="2"/>
      <c r="MNE10" s="2"/>
      <c r="MNF10" s="2"/>
      <c r="MNG10" s="2"/>
      <c r="MNH10" s="2"/>
      <c r="MNI10" s="2"/>
      <c r="MNJ10" s="2"/>
      <c r="MNK10" s="2"/>
      <c r="MNL10" s="2"/>
      <c r="MNM10" s="2"/>
      <c r="MNN10" s="2"/>
      <c r="MNO10" s="2"/>
      <c r="MNP10" s="2"/>
      <c r="MNQ10" s="2"/>
      <c r="MNR10" s="2"/>
      <c r="MNS10" s="2"/>
      <c r="MNT10" s="2"/>
      <c r="MNU10" s="2"/>
      <c r="MNV10" s="2"/>
      <c r="MNW10" s="2"/>
      <c r="MNX10" s="2"/>
      <c r="MNY10" s="2"/>
      <c r="MNZ10" s="2"/>
      <c r="MOA10" s="2"/>
      <c r="MOB10" s="2"/>
      <c r="MOC10" s="2"/>
      <c r="MOD10" s="2"/>
      <c r="MOE10" s="2"/>
      <c r="MOF10" s="2"/>
      <c r="MOG10" s="2"/>
      <c r="MOH10" s="2"/>
      <c r="MOI10" s="2"/>
      <c r="MOJ10" s="2"/>
      <c r="MOK10" s="2"/>
      <c r="MOL10" s="2"/>
      <c r="MOM10" s="2"/>
      <c r="MON10" s="2"/>
      <c r="MOO10" s="2"/>
      <c r="MOP10" s="2"/>
      <c r="MOQ10" s="2"/>
      <c r="MOR10" s="2"/>
      <c r="MOS10" s="2"/>
      <c r="MOT10" s="2"/>
      <c r="MOU10" s="2"/>
      <c r="MOV10" s="2"/>
      <c r="MOW10" s="2"/>
      <c r="MOX10" s="2"/>
      <c r="MOY10" s="2"/>
      <c r="MOZ10" s="2"/>
      <c r="MPA10" s="2"/>
      <c r="MPB10" s="2"/>
      <c r="MPC10" s="2"/>
      <c r="MPD10" s="2"/>
      <c r="MPE10" s="2"/>
      <c r="MPF10" s="2"/>
      <c r="MPG10" s="2"/>
      <c r="MPH10" s="2"/>
      <c r="MPI10" s="2"/>
      <c r="MPJ10" s="2"/>
      <c r="MPK10" s="2"/>
      <c r="MPL10" s="2"/>
      <c r="MPM10" s="2"/>
      <c r="MPN10" s="2"/>
      <c r="MPO10" s="2"/>
      <c r="MPP10" s="2"/>
      <c r="MPQ10" s="2"/>
      <c r="MPR10" s="2"/>
      <c r="MPS10" s="2"/>
      <c r="MPT10" s="2"/>
      <c r="MPU10" s="2"/>
      <c r="MPV10" s="2"/>
      <c r="MPW10" s="2"/>
      <c r="MPX10" s="2"/>
      <c r="MPY10" s="2"/>
      <c r="MPZ10" s="2"/>
      <c r="MQA10" s="2"/>
      <c r="MQB10" s="2"/>
      <c r="MQC10" s="2"/>
      <c r="MQD10" s="2"/>
      <c r="MQE10" s="2"/>
      <c r="MQF10" s="2"/>
      <c r="MQG10" s="2"/>
      <c r="MQH10" s="2"/>
      <c r="MQI10" s="2"/>
      <c r="MQJ10" s="2"/>
      <c r="MQK10" s="2"/>
      <c r="MQL10" s="2"/>
      <c r="MQM10" s="2"/>
      <c r="MQN10" s="2"/>
      <c r="MQO10" s="2"/>
      <c r="MQP10" s="2"/>
      <c r="MQQ10" s="2"/>
      <c r="MQR10" s="2"/>
      <c r="MQS10" s="2"/>
      <c r="MQT10" s="2"/>
      <c r="MQU10" s="2"/>
      <c r="MQV10" s="2"/>
      <c r="MQW10" s="2"/>
      <c r="MQX10" s="2"/>
      <c r="MQY10" s="2"/>
      <c r="MQZ10" s="2"/>
      <c r="MRA10" s="2"/>
      <c r="MRB10" s="2"/>
      <c r="MRC10" s="2"/>
      <c r="MRD10" s="2"/>
      <c r="MRE10" s="2"/>
      <c r="MRF10" s="2"/>
      <c r="MRG10" s="2"/>
      <c r="MRH10" s="2"/>
      <c r="MRI10" s="2"/>
      <c r="MRJ10" s="2"/>
      <c r="MRK10" s="2"/>
      <c r="MRL10" s="2"/>
      <c r="MRM10" s="2"/>
      <c r="MRN10" s="2"/>
      <c r="MRO10" s="2"/>
      <c r="MRP10" s="2"/>
      <c r="MRQ10" s="2"/>
      <c r="MRR10" s="2"/>
      <c r="MRS10" s="2"/>
      <c r="MRT10" s="2"/>
      <c r="MRU10" s="2"/>
      <c r="MRV10" s="2"/>
      <c r="MRW10" s="2"/>
      <c r="MRX10" s="2"/>
      <c r="MRY10" s="2"/>
      <c r="MRZ10" s="2"/>
      <c r="MSA10" s="2"/>
      <c r="MSB10" s="2"/>
      <c r="MSC10" s="2"/>
      <c r="MSD10" s="2"/>
      <c r="MSE10" s="2"/>
      <c r="MSF10" s="2"/>
      <c r="MSG10" s="2"/>
      <c r="MSH10" s="2"/>
      <c r="MSI10" s="2"/>
      <c r="MSJ10" s="2"/>
      <c r="MSK10" s="2"/>
      <c r="MSL10" s="2"/>
      <c r="MSM10" s="2"/>
      <c r="MSN10" s="2"/>
      <c r="MSO10" s="2"/>
      <c r="MSP10" s="2"/>
      <c r="MSQ10" s="2"/>
      <c r="MSR10" s="2"/>
      <c r="MSS10" s="2"/>
      <c r="MST10" s="2"/>
      <c r="MSU10" s="2"/>
      <c r="MSV10" s="2"/>
      <c r="MSW10" s="2"/>
      <c r="MSX10" s="2"/>
      <c r="MSY10" s="2"/>
      <c r="MSZ10" s="2"/>
      <c r="MTA10" s="2"/>
      <c r="MTB10" s="2"/>
      <c r="MTC10" s="2"/>
      <c r="MTD10" s="2"/>
      <c r="MTE10" s="2"/>
      <c r="MTF10" s="2"/>
      <c r="MTG10" s="2"/>
      <c r="MTH10" s="2"/>
      <c r="MTI10" s="2"/>
      <c r="MTJ10" s="2"/>
      <c r="MTK10" s="2"/>
      <c r="MTL10" s="2"/>
      <c r="MTM10" s="2"/>
      <c r="MTN10" s="2"/>
      <c r="MTO10" s="2"/>
      <c r="MTP10" s="2"/>
      <c r="MTQ10" s="2"/>
      <c r="MTR10" s="2"/>
      <c r="MTS10" s="2"/>
      <c r="MTT10" s="2"/>
      <c r="MTU10" s="2"/>
      <c r="MTV10" s="2"/>
      <c r="MTW10" s="2"/>
      <c r="MTX10" s="2"/>
      <c r="MTY10" s="2"/>
      <c r="MTZ10" s="2"/>
      <c r="MUA10" s="2"/>
      <c r="MUB10" s="2"/>
      <c r="MUC10" s="2"/>
      <c r="MUD10" s="2"/>
      <c r="MUE10" s="2"/>
      <c r="MUF10" s="2"/>
      <c r="MUG10" s="2"/>
      <c r="MUH10" s="2"/>
      <c r="MUI10" s="2"/>
      <c r="MUJ10" s="2"/>
      <c r="MUK10" s="2"/>
      <c r="MUL10" s="2"/>
      <c r="MUM10" s="2"/>
      <c r="MUN10" s="2"/>
      <c r="MUO10" s="2"/>
      <c r="MUP10" s="2"/>
      <c r="MUQ10" s="2"/>
      <c r="MUR10" s="2"/>
      <c r="MUS10" s="2"/>
      <c r="MUT10" s="2"/>
      <c r="MUU10" s="2"/>
      <c r="MUV10" s="2"/>
      <c r="MUW10" s="2"/>
      <c r="MUX10" s="2"/>
      <c r="MUY10" s="2"/>
      <c r="MUZ10" s="2"/>
      <c r="MVA10" s="2"/>
      <c r="MVB10" s="2"/>
      <c r="MVC10" s="2"/>
      <c r="MVD10" s="2"/>
      <c r="MVE10" s="2"/>
      <c r="MVF10" s="2"/>
      <c r="MVG10" s="2"/>
      <c r="MVH10" s="2"/>
      <c r="MVI10" s="2"/>
      <c r="MVJ10" s="2"/>
      <c r="MVK10" s="2"/>
      <c r="MVL10" s="2"/>
      <c r="MVM10" s="2"/>
      <c r="MVN10" s="2"/>
      <c r="MVO10" s="2"/>
      <c r="MVP10" s="2"/>
      <c r="MVQ10" s="2"/>
      <c r="MVR10" s="2"/>
      <c r="MVS10" s="2"/>
      <c r="MVT10" s="2"/>
      <c r="MVU10" s="2"/>
      <c r="MVV10" s="2"/>
      <c r="MVW10" s="2"/>
      <c r="MVX10" s="2"/>
      <c r="MVY10" s="2"/>
      <c r="MVZ10" s="2"/>
      <c r="MWA10" s="2"/>
      <c r="MWB10" s="2"/>
      <c r="MWC10" s="2"/>
      <c r="MWD10" s="2"/>
      <c r="MWE10" s="2"/>
      <c r="MWF10" s="2"/>
      <c r="MWG10" s="2"/>
      <c r="MWH10" s="2"/>
      <c r="MWI10" s="2"/>
      <c r="MWJ10" s="2"/>
      <c r="MWK10" s="2"/>
      <c r="MWL10" s="2"/>
      <c r="MWM10" s="2"/>
      <c r="MWN10" s="2"/>
      <c r="MWO10" s="2"/>
      <c r="MWP10" s="2"/>
      <c r="MWQ10" s="2"/>
      <c r="MWR10" s="2"/>
      <c r="MWS10" s="2"/>
      <c r="MWT10" s="2"/>
      <c r="MWU10" s="2"/>
      <c r="MWV10" s="2"/>
      <c r="MWW10" s="2"/>
      <c r="MWX10" s="2"/>
      <c r="MWY10" s="2"/>
      <c r="MWZ10" s="2"/>
      <c r="MXA10" s="2"/>
      <c r="MXB10" s="2"/>
      <c r="MXC10" s="2"/>
      <c r="MXD10" s="2"/>
      <c r="MXE10" s="2"/>
      <c r="MXF10" s="2"/>
      <c r="MXG10" s="2"/>
      <c r="MXH10" s="2"/>
      <c r="MXI10" s="2"/>
      <c r="MXJ10" s="2"/>
      <c r="MXK10" s="2"/>
      <c r="MXL10" s="2"/>
      <c r="MXM10" s="2"/>
      <c r="MXN10" s="2"/>
      <c r="MXO10" s="2"/>
      <c r="MXP10" s="2"/>
      <c r="MXQ10" s="2"/>
      <c r="MXR10" s="2"/>
      <c r="MXS10" s="2"/>
      <c r="MXT10" s="2"/>
      <c r="MXU10" s="2"/>
      <c r="MXV10" s="2"/>
      <c r="MXW10" s="2"/>
      <c r="MXX10" s="2"/>
      <c r="MXY10" s="2"/>
      <c r="MXZ10" s="2"/>
      <c r="MYA10" s="2"/>
      <c r="MYB10" s="2"/>
      <c r="MYC10" s="2"/>
      <c r="MYD10" s="2"/>
      <c r="MYE10" s="2"/>
      <c r="MYF10" s="2"/>
      <c r="MYG10" s="2"/>
      <c r="MYH10" s="2"/>
      <c r="MYI10" s="2"/>
      <c r="MYJ10" s="2"/>
      <c r="MYK10" s="2"/>
      <c r="MYL10" s="2"/>
      <c r="MYM10" s="2"/>
      <c r="MYN10" s="2"/>
      <c r="MYO10" s="2"/>
      <c r="MYP10" s="2"/>
      <c r="MYQ10" s="2"/>
      <c r="MYR10" s="2"/>
      <c r="MYS10" s="2"/>
      <c r="MYT10" s="2"/>
      <c r="MYU10" s="2"/>
      <c r="MYV10" s="2"/>
      <c r="MYW10" s="2"/>
      <c r="MYX10" s="2"/>
      <c r="MYY10" s="2"/>
      <c r="MYZ10" s="2"/>
      <c r="MZA10" s="2"/>
      <c r="MZB10" s="2"/>
      <c r="MZC10" s="2"/>
      <c r="MZD10" s="2"/>
      <c r="MZE10" s="2"/>
      <c r="MZF10" s="2"/>
      <c r="MZG10" s="2"/>
      <c r="MZH10" s="2"/>
      <c r="MZI10" s="2"/>
      <c r="MZJ10" s="2"/>
      <c r="MZK10" s="2"/>
      <c r="MZL10" s="2"/>
      <c r="MZM10" s="2"/>
      <c r="MZN10" s="2"/>
      <c r="MZO10" s="2"/>
      <c r="MZP10" s="2"/>
      <c r="MZQ10" s="2"/>
      <c r="MZR10" s="2"/>
      <c r="MZS10" s="2"/>
      <c r="MZT10" s="2"/>
      <c r="MZU10" s="2"/>
      <c r="MZV10" s="2"/>
      <c r="MZW10" s="2"/>
      <c r="MZX10" s="2"/>
      <c r="MZY10" s="2"/>
      <c r="MZZ10" s="2"/>
      <c r="NAA10" s="2"/>
      <c r="NAB10" s="2"/>
      <c r="NAC10" s="2"/>
      <c r="NAD10" s="2"/>
      <c r="NAE10" s="2"/>
      <c r="NAF10" s="2"/>
      <c r="NAG10" s="2"/>
      <c r="NAH10" s="2"/>
      <c r="NAI10" s="2"/>
      <c r="NAJ10" s="2"/>
      <c r="NAK10" s="2"/>
      <c r="NAL10" s="2"/>
      <c r="NAM10" s="2"/>
      <c r="NAN10" s="2"/>
      <c r="NAO10" s="2"/>
      <c r="NAP10" s="2"/>
      <c r="NAQ10" s="2"/>
      <c r="NAR10" s="2"/>
      <c r="NAS10" s="2"/>
      <c r="NAT10" s="2"/>
      <c r="NAU10" s="2"/>
      <c r="NAV10" s="2"/>
      <c r="NAW10" s="2"/>
      <c r="NAX10" s="2"/>
      <c r="NAY10" s="2"/>
      <c r="NAZ10" s="2"/>
      <c r="NBA10" s="2"/>
      <c r="NBB10" s="2"/>
      <c r="NBC10" s="2"/>
      <c r="NBD10" s="2"/>
      <c r="NBE10" s="2"/>
      <c r="NBF10" s="2"/>
      <c r="NBG10" s="2"/>
      <c r="NBH10" s="2"/>
      <c r="NBI10" s="2"/>
      <c r="NBJ10" s="2"/>
      <c r="NBK10" s="2"/>
      <c r="NBL10" s="2"/>
      <c r="NBM10" s="2"/>
      <c r="NBN10" s="2"/>
      <c r="NBO10" s="2"/>
      <c r="NBP10" s="2"/>
      <c r="NBQ10" s="2"/>
      <c r="NBR10" s="2"/>
      <c r="NBS10" s="2"/>
      <c r="NBT10" s="2"/>
      <c r="NBU10" s="2"/>
      <c r="NBV10" s="2"/>
      <c r="NBW10" s="2"/>
      <c r="NBX10" s="2"/>
      <c r="NBY10" s="2"/>
      <c r="NBZ10" s="2"/>
      <c r="NCA10" s="2"/>
      <c r="NCB10" s="2"/>
      <c r="NCC10" s="2"/>
      <c r="NCD10" s="2"/>
      <c r="NCE10" s="2"/>
      <c r="NCF10" s="2"/>
      <c r="NCG10" s="2"/>
      <c r="NCH10" s="2"/>
      <c r="NCI10" s="2"/>
      <c r="NCJ10" s="2"/>
      <c r="NCK10" s="2"/>
      <c r="NCL10" s="2"/>
      <c r="NCM10" s="2"/>
      <c r="NCN10" s="2"/>
      <c r="NCO10" s="2"/>
      <c r="NCP10" s="2"/>
      <c r="NCQ10" s="2"/>
      <c r="NCR10" s="2"/>
      <c r="NCS10" s="2"/>
      <c r="NCT10" s="2"/>
      <c r="NCU10" s="2"/>
      <c r="NCV10" s="2"/>
      <c r="NCW10" s="2"/>
      <c r="NCX10" s="2"/>
      <c r="NCY10" s="2"/>
      <c r="NCZ10" s="2"/>
      <c r="NDA10" s="2"/>
      <c r="NDB10" s="2"/>
      <c r="NDC10" s="2"/>
      <c r="NDD10" s="2"/>
      <c r="NDE10" s="2"/>
      <c r="NDF10" s="2"/>
      <c r="NDG10" s="2"/>
      <c r="NDH10" s="2"/>
      <c r="NDI10" s="2"/>
      <c r="NDJ10" s="2"/>
      <c r="NDK10" s="2"/>
      <c r="NDL10" s="2"/>
      <c r="NDM10" s="2"/>
      <c r="NDN10" s="2"/>
      <c r="NDO10" s="2"/>
      <c r="NDP10" s="2"/>
      <c r="NDQ10" s="2"/>
      <c r="NDR10" s="2"/>
      <c r="NDS10" s="2"/>
      <c r="NDT10" s="2"/>
      <c r="NDU10" s="2"/>
      <c r="NDV10" s="2"/>
      <c r="NDW10" s="2"/>
      <c r="NDX10" s="2"/>
      <c r="NDY10" s="2"/>
      <c r="NDZ10" s="2"/>
      <c r="NEA10" s="2"/>
      <c r="NEB10" s="2"/>
      <c r="NEC10" s="2"/>
      <c r="NED10" s="2"/>
      <c r="NEE10" s="2"/>
      <c r="NEF10" s="2"/>
      <c r="NEG10" s="2"/>
      <c r="NEH10" s="2"/>
      <c r="NEI10" s="2"/>
      <c r="NEJ10" s="2"/>
      <c r="NEK10" s="2"/>
      <c r="NEL10" s="2"/>
      <c r="NEM10" s="2"/>
      <c r="NEN10" s="2"/>
      <c r="NEO10" s="2"/>
      <c r="NEP10" s="2"/>
      <c r="NEQ10" s="2"/>
      <c r="NER10" s="2"/>
      <c r="NES10" s="2"/>
      <c r="NET10" s="2"/>
      <c r="NEU10" s="2"/>
      <c r="NEV10" s="2"/>
      <c r="NEW10" s="2"/>
      <c r="NEX10" s="2"/>
      <c r="NEY10" s="2"/>
      <c r="NEZ10" s="2"/>
      <c r="NFA10" s="2"/>
      <c r="NFB10" s="2"/>
      <c r="NFC10" s="2"/>
      <c r="NFD10" s="2"/>
      <c r="NFE10" s="2"/>
      <c r="NFF10" s="2"/>
      <c r="NFG10" s="2"/>
      <c r="NFH10" s="2"/>
      <c r="NFI10" s="2"/>
      <c r="NFJ10" s="2"/>
      <c r="NFK10" s="2"/>
      <c r="NFL10" s="2"/>
      <c r="NFM10" s="2"/>
      <c r="NFN10" s="2"/>
      <c r="NFO10" s="2"/>
      <c r="NFP10" s="2"/>
      <c r="NFQ10" s="2"/>
      <c r="NFR10" s="2"/>
      <c r="NFS10" s="2"/>
      <c r="NFT10" s="2"/>
      <c r="NFU10" s="2"/>
      <c r="NFV10" s="2"/>
      <c r="NFW10" s="2"/>
      <c r="NFX10" s="2"/>
      <c r="NFY10" s="2"/>
      <c r="NFZ10" s="2"/>
      <c r="NGA10" s="2"/>
      <c r="NGB10" s="2"/>
      <c r="NGC10" s="2"/>
      <c r="NGD10" s="2"/>
      <c r="NGE10" s="2"/>
      <c r="NGF10" s="2"/>
      <c r="NGG10" s="2"/>
      <c r="NGH10" s="2"/>
      <c r="NGI10" s="2"/>
      <c r="NGJ10" s="2"/>
      <c r="NGK10" s="2"/>
      <c r="NGL10" s="2"/>
      <c r="NGM10" s="2"/>
      <c r="NGN10" s="2"/>
      <c r="NGO10" s="2"/>
      <c r="NGP10" s="2"/>
      <c r="NGQ10" s="2"/>
      <c r="NGR10" s="2"/>
      <c r="NGS10" s="2"/>
      <c r="NGT10" s="2"/>
      <c r="NGU10" s="2"/>
      <c r="NGV10" s="2"/>
      <c r="NGW10" s="2"/>
      <c r="NGX10" s="2"/>
      <c r="NGY10" s="2"/>
      <c r="NGZ10" s="2"/>
      <c r="NHA10" s="2"/>
      <c r="NHB10" s="2"/>
      <c r="NHC10" s="2"/>
      <c r="NHD10" s="2"/>
      <c r="NHE10" s="2"/>
      <c r="NHF10" s="2"/>
      <c r="NHG10" s="2"/>
      <c r="NHH10" s="2"/>
      <c r="NHI10" s="2"/>
      <c r="NHJ10" s="2"/>
      <c r="NHK10" s="2"/>
      <c r="NHL10" s="2"/>
      <c r="NHM10" s="2"/>
      <c r="NHN10" s="2"/>
      <c r="NHO10" s="2"/>
      <c r="NHP10" s="2"/>
      <c r="NHQ10" s="2"/>
      <c r="NHR10" s="2"/>
      <c r="NHS10" s="2"/>
      <c r="NHT10" s="2"/>
      <c r="NHU10" s="2"/>
      <c r="NHV10" s="2"/>
      <c r="NHW10" s="2"/>
      <c r="NHX10" s="2"/>
      <c r="NHY10" s="2"/>
      <c r="NHZ10" s="2"/>
      <c r="NIA10" s="2"/>
      <c r="NIB10" s="2"/>
      <c r="NIC10" s="2"/>
      <c r="NID10" s="2"/>
      <c r="NIE10" s="2"/>
      <c r="NIF10" s="2"/>
      <c r="NIG10" s="2"/>
      <c r="NIH10" s="2"/>
      <c r="NII10" s="2"/>
      <c r="NIJ10" s="2"/>
      <c r="NIK10" s="2"/>
      <c r="NIL10" s="2"/>
      <c r="NIM10" s="2"/>
      <c r="NIN10" s="2"/>
      <c r="NIO10" s="2"/>
      <c r="NIP10" s="2"/>
      <c r="NIQ10" s="2"/>
      <c r="NIR10" s="2"/>
      <c r="NIS10" s="2"/>
      <c r="NIT10" s="2"/>
      <c r="NIU10" s="2"/>
      <c r="NIV10" s="2"/>
      <c r="NIW10" s="2"/>
      <c r="NIX10" s="2"/>
      <c r="NIY10" s="2"/>
      <c r="NIZ10" s="2"/>
      <c r="NJA10" s="2"/>
      <c r="NJB10" s="2"/>
      <c r="NJC10" s="2"/>
      <c r="NJD10" s="2"/>
      <c r="NJE10" s="2"/>
      <c r="NJF10" s="2"/>
      <c r="NJG10" s="2"/>
      <c r="NJH10" s="2"/>
      <c r="NJI10" s="2"/>
      <c r="NJJ10" s="2"/>
      <c r="NJK10" s="2"/>
      <c r="NJL10" s="2"/>
      <c r="NJM10" s="2"/>
      <c r="NJN10" s="2"/>
      <c r="NJO10" s="2"/>
      <c r="NJP10" s="2"/>
      <c r="NJQ10" s="2"/>
      <c r="NJR10" s="2"/>
      <c r="NJS10" s="2"/>
      <c r="NJT10" s="2"/>
      <c r="NJU10" s="2"/>
      <c r="NJV10" s="2"/>
      <c r="NJW10" s="2"/>
      <c r="NJX10" s="2"/>
      <c r="NJY10" s="2"/>
      <c r="NJZ10" s="2"/>
      <c r="NKA10" s="2"/>
      <c r="NKB10" s="2"/>
      <c r="NKC10" s="2"/>
      <c r="NKD10" s="2"/>
      <c r="NKE10" s="2"/>
      <c r="NKF10" s="2"/>
      <c r="NKG10" s="2"/>
      <c r="NKH10" s="2"/>
      <c r="NKI10" s="2"/>
      <c r="NKJ10" s="2"/>
      <c r="NKK10" s="2"/>
      <c r="NKL10" s="2"/>
      <c r="NKM10" s="2"/>
      <c r="NKN10" s="2"/>
      <c r="NKO10" s="2"/>
      <c r="NKP10" s="2"/>
      <c r="NKQ10" s="2"/>
      <c r="NKR10" s="2"/>
      <c r="NKS10" s="2"/>
      <c r="NKT10" s="2"/>
      <c r="NKU10" s="2"/>
      <c r="NKV10" s="2"/>
      <c r="NKW10" s="2"/>
      <c r="NKX10" s="2"/>
      <c r="NKY10" s="2"/>
      <c r="NKZ10" s="2"/>
      <c r="NLA10" s="2"/>
      <c r="NLB10" s="2"/>
      <c r="NLC10" s="2"/>
      <c r="NLD10" s="2"/>
      <c r="NLE10" s="2"/>
      <c r="NLF10" s="2"/>
      <c r="NLG10" s="2"/>
      <c r="NLH10" s="2"/>
      <c r="NLI10" s="2"/>
      <c r="NLJ10" s="2"/>
      <c r="NLK10" s="2"/>
      <c r="NLL10" s="2"/>
      <c r="NLM10" s="2"/>
      <c r="NLN10" s="2"/>
      <c r="NLO10" s="2"/>
      <c r="NLP10" s="2"/>
      <c r="NLQ10" s="2"/>
      <c r="NLR10" s="2"/>
      <c r="NLS10" s="2"/>
      <c r="NLT10" s="2"/>
      <c r="NLU10" s="2"/>
      <c r="NLV10" s="2"/>
      <c r="NLW10" s="2"/>
      <c r="NLX10" s="2"/>
      <c r="NLY10" s="2"/>
      <c r="NLZ10" s="2"/>
      <c r="NMA10" s="2"/>
      <c r="NMB10" s="2"/>
      <c r="NMC10" s="2"/>
      <c r="NMD10" s="2"/>
      <c r="NME10" s="2"/>
      <c r="NMF10" s="2"/>
      <c r="NMG10" s="2"/>
      <c r="NMH10" s="2"/>
      <c r="NMI10" s="2"/>
      <c r="NMJ10" s="2"/>
      <c r="NMK10" s="2"/>
      <c r="NML10" s="2"/>
      <c r="NMM10" s="2"/>
      <c r="NMN10" s="2"/>
      <c r="NMO10" s="2"/>
      <c r="NMP10" s="2"/>
      <c r="NMQ10" s="2"/>
      <c r="NMR10" s="2"/>
      <c r="NMS10" s="2"/>
      <c r="NMT10" s="2"/>
      <c r="NMU10" s="2"/>
      <c r="NMV10" s="2"/>
      <c r="NMW10" s="2"/>
      <c r="NMX10" s="2"/>
      <c r="NMY10" s="2"/>
      <c r="NMZ10" s="2"/>
      <c r="NNA10" s="2"/>
      <c r="NNB10" s="2"/>
      <c r="NNC10" s="2"/>
      <c r="NND10" s="2"/>
      <c r="NNE10" s="2"/>
      <c r="NNF10" s="2"/>
      <c r="NNG10" s="2"/>
      <c r="NNH10" s="2"/>
      <c r="NNI10" s="2"/>
      <c r="NNJ10" s="2"/>
      <c r="NNK10" s="2"/>
      <c r="NNL10" s="2"/>
      <c r="NNM10" s="2"/>
      <c r="NNN10" s="2"/>
      <c r="NNO10" s="2"/>
      <c r="NNP10" s="2"/>
      <c r="NNQ10" s="2"/>
      <c r="NNR10" s="2"/>
      <c r="NNS10" s="2"/>
      <c r="NNT10" s="2"/>
      <c r="NNU10" s="2"/>
      <c r="NNV10" s="2"/>
      <c r="NNW10" s="2"/>
      <c r="NNX10" s="2"/>
      <c r="NNY10" s="2"/>
      <c r="NNZ10" s="2"/>
      <c r="NOA10" s="2"/>
      <c r="NOB10" s="2"/>
      <c r="NOC10" s="2"/>
      <c r="NOD10" s="2"/>
      <c r="NOE10" s="2"/>
      <c r="NOF10" s="2"/>
      <c r="NOG10" s="2"/>
      <c r="NOH10" s="2"/>
      <c r="NOI10" s="2"/>
      <c r="NOJ10" s="2"/>
      <c r="NOK10" s="2"/>
      <c r="NOL10" s="2"/>
      <c r="NOM10" s="2"/>
      <c r="NON10" s="2"/>
      <c r="NOO10" s="2"/>
      <c r="NOP10" s="2"/>
      <c r="NOQ10" s="2"/>
      <c r="NOR10" s="2"/>
      <c r="NOS10" s="2"/>
      <c r="NOT10" s="2"/>
      <c r="NOU10" s="2"/>
      <c r="NOV10" s="2"/>
      <c r="NOW10" s="2"/>
      <c r="NOX10" s="2"/>
      <c r="NOY10" s="2"/>
      <c r="NOZ10" s="2"/>
      <c r="NPA10" s="2"/>
      <c r="NPB10" s="2"/>
      <c r="NPC10" s="2"/>
      <c r="NPD10" s="2"/>
      <c r="NPE10" s="2"/>
      <c r="NPF10" s="2"/>
      <c r="NPG10" s="2"/>
      <c r="NPH10" s="2"/>
      <c r="NPI10" s="2"/>
      <c r="NPJ10" s="2"/>
      <c r="NPK10" s="2"/>
      <c r="NPL10" s="2"/>
      <c r="NPM10" s="2"/>
      <c r="NPN10" s="2"/>
      <c r="NPO10" s="2"/>
      <c r="NPP10" s="2"/>
      <c r="NPQ10" s="2"/>
      <c r="NPR10" s="2"/>
      <c r="NPS10" s="2"/>
      <c r="NPT10" s="2"/>
      <c r="NPU10" s="2"/>
      <c r="NPV10" s="2"/>
      <c r="NPW10" s="2"/>
      <c r="NPX10" s="2"/>
      <c r="NPY10" s="2"/>
      <c r="NPZ10" s="2"/>
      <c r="NQA10" s="2"/>
      <c r="NQB10" s="2"/>
      <c r="NQC10" s="2"/>
      <c r="NQD10" s="2"/>
      <c r="NQE10" s="2"/>
      <c r="NQF10" s="2"/>
      <c r="NQG10" s="2"/>
      <c r="NQH10" s="2"/>
      <c r="NQI10" s="2"/>
      <c r="NQJ10" s="2"/>
      <c r="NQK10" s="2"/>
      <c r="NQL10" s="2"/>
      <c r="NQM10" s="2"/>
      <c r="NQN10" s="2"/>
      <c r="NQO10" s="2"/>
      <c r="NQP10" s="2"/>
      <c r="NQQ10" s="2"/>
      <c r="NQR10" s="2"/>
      <c r="NQS10" s="2"/>
      <c r="NQT10" s="2"/>
      <c r="NQU10" s="2"/>
      <c r="NQV10" s="2"/>
      <c r="NQW10" s="2"/>
      <c r="NQX10" s="2"/>
      <c r="NQY10" s="2"/>
      <c r="NQZ10" s="2"/>
      <c r="NRA10" s="2"/>
      <c r="NRB10" s="2"/>
      <c r="NRC10" s="2"/>
      <c r="NRD10" s="2"/>
      <c r="NRE10" s="2"/>
      <c r="NRF10" s="2"/>
      <c r="NRG10" s="2"/>
      <c r="NRH10" s="2"/>
      <c r="NRI10" s="2"/>
      <c r="NRJ10" s="2"/>
      <c r="NRK10" s="2"/>
      <c r="NRL10" s="2"/>
      <c r="NRM10" s="2"/>
      <c r="NRN10" s="2"/>
      <c r="NRO10" s="2"/>
      <c r="NRP10" s="2"/>
      <c r="NRQ10" s="2"/>
      <c r="NRR10" s="2"/>
      <c r="NRS10" s="2"/>
      <c r="NRT10" s="2"/>
      <c r="NRU10" s="2"/>
      <c r="NRV10" s="2"/>
      <c r="NRW10" s="2"/>
      <c r="NRX10" s="2"/>
      <c r="NRY10" s="2"/>
      <c r="NRZ10" s="2"/>
      <c r="NSA10" s="2"/>
      <c r="NSB10" s="2"/>
      <c r="NSC10" s="2"/>
      <c r="NSD10" s="2"/>
      <c r="NSE10" s="2"/>
      <c r="NSF10" s="2"/>
      <c r="NSG10" s="2"/>
      <c r="NSH10" s="2"/>
      <c r="NSI10" s="2"/>
      <c r="NSJ10" s="2"/>
      <c r="NSK10" s="2"/>
      <c r="NSL10" s="2"/>
      <c r="NSM10" s="2"/>
      <c r="NSN10" s="2"/>
      <c r="NSO10" s="2"/>
      <c r="NSP10" s="2"/>
      <c r="NSQ10" s="2"/>
      <c r="NSR10" s="2"/>
      <c r="NSS10" s="2"/>
      <c r="NST10" s="2"/>
      <c r="NSU10" s="2"/>
      <c r="NSV10" s="2"/>
      <c r="NSW10" s="2"/>
      <c r="NSX10" s="2"/>
      <c r="NSY10" s="2"/>
      <c r="NSZ10" s="2"/>
      <c r="NTA10" s="2"/>
      <c r="NTB10" s="2"/>
      <c r="NTC10" s="2"/>
      <c r="NTD10" s="2"/>
      <c r="NTE10" s="2"/>
      <c r="NTF10" s="2"/>
      <c r="NTG10" s="2"/>
      <c r="NTH10" s="2"/>
      <c r="NTI10" s="2"/>
      <c r="NTJ10" s="2"/>
      <c r="NTK10" s="2"/>
      <c r="NTL10" s="2"/>
      <c r="NTM10" s="2"/>
      <c r="NTN10" s="2"/>
      <c r="NTO10" s="2"/>
      <c r="NTP10" s="2"/>
      <c r="NTQ10" s="2"/>
      <c r="NTR10" s="2"/>
      <c r="NTS10" s="2"/>
      <c r="NTT10" s="2"/>
      <c r="NTU10" s="2"/>
      <c r="NTV10" s="2"/>
      <c r="NTW10" s="2"/>
      <c r="NTX10" s="2"/>
      <c r="NTY10" s="2"/>
      <c r="NTZ10" s="2"/>
      <c r="NUA10" s="2"/>
      <c r="NUB10" s="2"/>
      <c r="NUC10" s="2"/>
      <c r="NUD10" s="2"/>
      <c r="NUE10" s="2"/>
      <c r="NUF10" s="2"/>
      <c r="NUG10" s="2"/>
      <c r="NUH10" s="2"/>
      <c r="NUI10" s="2"/>
      <c r="NUJ10" s="2"/>
      <c r="NUK10" s="2"/>
      <c r="NUL10" s="2"/>
      <c r="NUM10" s="2"/>
      <c r="NUN10" s="2"/>
      <c r="NUO10" s="2"/>
      <c r="NUP10" s="2"/>
      <c r="NUQ10" s="2"/>
      <c r="NUR10" s="2"/>
      <c r="NUS10" s="2"/>
      <c r="NUT10" s="2"/>
      <c r="NUU10" s="2"/>
      <c r="NUV10" s="2"/>
      <c r="NUW10" s="2"/>
      <c r="NUX10" s="2"/>
      <c r="NUY10" s="2"/>
      <c r="NUZ10" s="2"/>
      <c r="NVA10" s="2"/>
      <c r="NVB10" s="2"/>
      <c r="NVC10" s="2"/>
      <c r="NVD10" s="2"/>
      <c r="NVE10" s="2"/>
      <c r="NVF10" s="2"/>
      <c r="NVG10" s="2"/>
      <c r="NVH10" s="2"/>
      <c r="NVI10" s="2"/>
      <c r="NVJ10" s="2"/>
      <c r="NVK10" s="2"/>
      <c r="NVL10" s="2"/>
      <c r="NVM10" s="2"/>
      <c r="NVN10" s="2"/>
      <c r="NVO10" s="2"/>
      <c r="NVP10" s="2"/>
      <c r="NVQ10" s="2"/>
      <c r="NVR10" s="2"/>
      <c r="NVS10" s="2"/>
      <c r="NVT10" s="2"/>
      <c r="NVU10" s="2"/>
      <c r="NVV10" s="2"/>
      <c r="NVW10" s="2"/>
      <c r="NVX10" s="2"/>
      <c r="NVY10" s="2"/>
      <c r="NVZ10" s="2"/>
      <c r="NWA10" s="2"/>
      <c r="NWB10" s="2"/>
      <c r="NWC10" s="2"/>
      <c r="NWD10" s="2"/>
      <c r="NWE10" s="2"/>
      <c r="NWF10" s="2"/>
      <c r="NWG10" s="2"/>
      <c r="NWH10" s="2"/>
      <c r="NWI10" s="2"/>
      <c r="NWJ10" s="2"/>
      <c r="NWK10" s="2"/>
      <c r="NWL10" s="2"/>
      <c r="NWM10" s="2"/>
      <c r="NWN10" s="2"/>
      <c r="NWO10" s="2"/>
      <c r="NWP10" s="2"/>
      <c r="NWQ10" s="2"/>
      <c r="NWR10" s="2"/>
      <c r="NWS10" s="2"/>
      <c r="NWT10" s="2"/>
      <c r="NWU10" s="2"/>
      <c r="NWV10" s="2"/>
      <c r="NWW10" s="2"/>
      <c r="NWX10" s="2"/>
      <c r="NWY10" s="2"/>
      <c r="NWZ10" s="2"/>
      <c r="NXA10" s="2"/>
      <c r="NXB10" s="2"/>
      <c r="NXC10" s="2"/>
      <c r="NXD10" s="2"/>
      <c r="NXE10" s="2"/>
      <c r="NXF10" s="2"/>
      <c r="NXG10" s="2"/>
      <c r="NXH10" s="2"/>
      <c r="NXI10" s="2"/>
      <c r="NXJ10" s="2"/>
      <c r="NXK10" s="2"/>
      <c r="NXL10" s="2"/>
      <c r="NXM10" s="2"/>
      <c r="NXN10" s="2"/>
      <c r="NXO10" s="2"/>
      <c r="NXP10" s="2"/>
      <c r="NXQ10" s="2"/>
      <c r="NXR10" s="2"/>
      <c r="NXS10" s="2"/>
      <c r="NXT10" s="2"/>
      <c r="NXU10" s="2"/>
      <c r="NXV10" s="2"/>
      <c r="NXW10" s="2"/>
      <c r="NXX10" s="2"/>
      <c r="NXY10" s="2"/>
      <c r="NXZ10" s="2"/>
      <c r="NYA10" s="2"/>
      <c r="NYB10" s="2"/>
      <c r="NYC10" s="2"/>
      <c r="NYD10" s="2"/>
      <c r="NYE10" s="2"/>
      <c r="NYF10" s="2"/>
      <c r="NYG10" s="2"/>
      <c r="NYH10" s="2"/>
      <c r="NYI10" s="2"/>
      <c r="NYJ10" s="2"/>
      <c r="NYK10" s="2"/>
      <c r="NYL10" s="2"/>
      <c r="NYM10" s="2"/>
      <c r="NYN10" s="2"/>
      <c r="NYO10" s="2"/>
      <c r="NYP10" s="2"/>
      <c r="NYQ10" s="2"/>
      <c r="NYR10" s="2"/>
      <c r="NYS10" s="2"/>
      <c r="NYT10" s="2"/>
      <c r="NYU10" s="2"/>
      <c r="NYV10" s="2"/>
      <c r="NYW10" s="2"/>
      <c r="NYX10" s="2"/>
      <c r="NYY10" s="2"/>
      <c r="NYZ10" s="2"/>
      <c r="NZA10" s="2"/>
      <c r="NZB10" s="2"/>
      <c r="NZC10" s="2"/>
      <c r="NZD10" s="2"/>
      <c r="NZE10" s="2"/>
      <c r="NZF10" s="2"/>
      <c r="NZG10" s="2"/>
      <c r="NZH10" s="2"/>
      <c r="NZI10" s="2"/>
      <c r="NZJ10" s="2"/>
      <c r="NZK10" s="2"/>
      <c r="NZL10" s="2"/>
      <c r="NZM10" s="2"/>
      <c r="NZN10" s="2"/>
      <c r="NZO10" s="2"/>
      <c r="NZP10" s="2"/>
      <c r="NZQ10" s="2"/>
      <c r="NZR10" s="2"/>
      <c r="NZS10" s="2"/>
      <c r="NZT10" s="2"/>
      <c r="NZU10" s="2"/>
      <c r="NZV10" s="2"/>
      <c r="NZW10" s="2"/>
      <c r="NZX10" s="2"/>
      <c r="NZY10" s="2"/>
      <c r="NZZ10" s="2"/>
      <c r="OAA10" s="2"/>
      <c r="OAB10" s="2"/>
      <c r="OAC10" s="2"/>
      <c r="OAD10" s="2"/>
      <c r="OAE10" s="2"/>
      <c r="OAF10" s="2"/>
      <c r="OAG10" s="2"/>
      <c r="OAH10" s="2"/>
      <c r="OAI10" s="2"/>
      <c r="OAJ10" s="2"/>
      <c r="OAK10" s="2"/>
      <c r="OAL10" s="2"/>
      <c r="OAM10" s="2"/>
      <c r="OAN10" s="2"/>
      <c r="OAO10" s="2"/>
      <c r="OAP10" s="2"/>
      <c r="OAQ10" s="2"/>
      <c r="OAR10" s="2"/>
      <c r="OAS10" s="2"/>
      <c r="OAT10" s="2"/>
      <c r="OAU10" s="2"/>
      <c r="OAV10" s="2"/>
      <c r="OAW10" s="2"/>
      <c r="OAX10" s="2"/>
      <c r="OAY10" s="2"/>
      <c r="OAZ10" s="2"/>
      <c r="OBA10" s="2"/>
      <c r="OBB10" s="2"/>
      <c r="OBC10" s="2"/>
      <c r="OBD10" s="2"/>
      <c r="OBE10" s="2"/>
      <c r="OBF10" s="2"/>
      <c r="OBG10" s="2"/>
      <c r="OBH10" s="2"/>
      <c r="OBI10" s="2"/>
      <c r="OBJ10" s="2"/>
      <c r="OBK10" s="2"/>
      <c r="OBL10" s="2"/>
      <c r="OBM10" s="2"/>
      <c r="OBN10" s="2"/>
      <c r="OBO10" s="2"/>
      <c r="OBP10" s="2"/>
      <c r="OBQ10" s="2"/>
      <c r="OBR10" s="2"/>
      <c r="OBS10" s="2"/>
      <c r="OBT10" s="2"/>
      <c r="OBU10" s="2"/>
      <c r="OBV10" s="2"/>
      <c r="OBW10" s="2"/>
      <c r="OBX10" s="2"/>
      <c r="OBY10" s="2"/>
      <c r="OBZ10" s="2"/>
      <c r="OCA10" s="2"/>
      <c r="OCB10" s="2"/>
      <c r="OCC10" s="2"/>
      <c r="OCD10" s="2"/>
      <c r="OCE10" s="2"/>
      <c r="OCF10" s="2"/>
      <c r="OCG10" s="2"/>
      <c r="OCH10" s="2"/>
      <c r="OCI10" s="2"/>
      <c r="OCJ10" s="2"/>
      <c r="OCK10" s="2"/>
      <c r="OCL10" s="2"/>
      <c r="OCM10" s="2"/>
      <c r="OCN10" s="2"/>
      <c r="OCO10" s="2"/>
      <c r="OCP10" s="2"/>
      <c r="OCQ10" s="2"/>
      <c r="OCR10" s="2"/>
      <c r="OCS10" s="2"/>
      <c r="OCT10" s="2"/>
      <c r="OCU10" s="2"/>
      <c r="OCV10" s="2"/>
      <c r="OCW10" s="2"/>
      <c r="OCX10" s="2"/>
      <c r="OCY10" s="2"/>
      <c r="OCZ10" s="2"/>
      <c r="ODA10" s="2"/>
      <c r="ODB10" s="2"/>
      <c r="ODC10" s="2"/>
      <c r="ODD10" s="2"/>
      <c r="ODE10" s="2"/>
      <c r="ODF10" s="2"/>
      <c r="ODG10" s="2"/>
      <c r="ODH10" s="2"/>
      <c r="ODI10" s="2"/>
      <c r="ODJ10" s="2"/>
      <c r="ODK10" s="2"/>
      <c r="ODL10" s="2"/>
      <c r="ODM10" s="2"/>
      <c r="ODN10" s="2"/>
      <c r="ODO10" s="2"/>
      <c r="ODP10" s="2"/>
      <c r="ODQ10" s="2"/>
      <c r="ODR10" s="2"/>
      <c r="ODS10" s="2"/>
      <c r="ODT10" s="2"/>
      <c r="ODU10" s="2"/>
      <c r="ODV10" s="2"/>
      <c r="ODW10" s="2"/>
      <c r="ODX10" s="2"/>
      <c r="ODY10" s="2"/>
      <c r="ODZ10" s="2"/>
      <c r="OEA10" s="2"/>
      <c r="OEB10" s="2"/>
      <c r="OEC10" s="2"/>
      <c r="OED10" s="2"/>
      <c r="OEE10" s="2"/>
      <c r="OEF10" s="2"/>
      <c r="OEG10" s="2"/>
      <c r="OEH10" s="2"/>
      <c r="OEI10" s="2"/>
      <c r="OEJ10" s="2"/>
      <c r="OEK10" s="2"/>
      <c r="OEL10" s="2"/>
      <c r="OEM10" s="2"/>
      <c r="OEN10" s="2"/>
      <c r="OEO10" s="2"/>
      <c r="OEP10" s="2"/>
      <c r="OEQ10" s="2"/>
      <c r="OER10" s="2"/>
      <c r="OES10" s="2"/>
      <c r="OET10" s="2"/>
      <c r="OEU10" s="2"/>
      <c r="OEV10" s="2"/>
      <c r="OEW10" s="2"/>
      <c r="OEX10" s="2"/>
      <c r="OEY10" s="2"/>
      <c r="OEZ10" s="2"/>
      <c r="OFA10" s="2"/>
      <c r="OFB10" s="2"/>
      <c r="OFC10" s="2"/>
      <c r="OFD10" s="2"/>
      <c r="OFE10" s="2"/>
      <c r="OFF10" s="2"/>
      <c r="OFG10" s="2"/>
      <c r="OFH10" s="2"/>
      <c r="OFI10" s="2"/>
      <c r="OFJ10" s="2"/>
      <c r="OFK10" s="2"/>
      <c r="OFL10" s="2"/>
      <c r="OFM10" s="2"/>
      <c r="OFN10" s="2"/>
      <c r="OFO10" s="2"/>
      <c r="OFP10" s="2"/>
      <c r="OFQ10" s="2"/>
      <c r="OFR10" s="2"/>
      <c r="OFS10" s="2"/>
      <c r="OFT10" s="2"/>
      <c r="OFU10" s="2"/>
      <c r="OFV10" s="2"/>
      <c r="OFW10" s="2"/>
      <c r="OFX10" s="2"/>
      <c r="OFY10" s="2"/>
      <c r="OFZ10" s="2"/>
      <c r="OGA10" s="2"/>
      <c r="OGB10" s="2"/>
      <c r="OGC10" s="2"/>
      <c r="OGD10" s="2"/>
      <c r="OGE10" s="2"/>
      <c r="OGF10" s="2"/>
      <c r="OGG10" s="2"/>
      <c r="OGH10" s="2"/>
      <c r="OGI10" s="2"/>
      <c r="OGJ10" s="2"/>
      <c r="OGK10" s="2"/>
      <c r="OGL10" s="2"/>
      <c r="OGM10" s="2"/>
      <c r="OGN10" s="2"/>
      <c r="OGO10" s="2"/>
      <c r="OGP10" s="2"/>
      <c r="OGQ10" s="2"/>
      <c r="OGR10" s="2"/>
      <c r="OGS10" s="2"/>
      <c r="OGT10" s="2"/>
      <c r="OGU10" s="2"/>
      <c r="OGV10" s="2"/>
      <c r="OGW10" s="2"/>
      <c r="OGX10" s="2"/>
      <c r="OGY10" s="2"/>
      <c r="OGZ10" s="2"/>
      <c r="OHA10" s="2"/>
      <c r="OHB10" s="2"/>
      <c r="OHC10" s="2"/>
      <c r="OHD10" s="2"/>
      <c r="OHE10" s="2"/>
      <c r="OHF10" s="2"/>
      <c r="OHG10" s="2"/>
      <c r="OHH10" s="2"/>
      <c r="OHI10" s="2"/>
      <c r="OHJ10" s="2"/>
      <c r="OHK10" s="2"/>
      <c r="OHL10" s="2"/>
      <c r="OHM10" s="2"/>
      <c r="OHN10" s="2"/>
      <c r="OHO10" s="2"/>
      <c r="OHP10" s="2"/>
      <c r="OHQ10" s="2"/>
      <c r="OHR10" s="2"/>
      <c r="OHS10" s="2"/>
      <c r="OHT10" s="2"/>
      <c r="OHU10" s="2"/>
      <c r="OHV10" s="2"/>
      <c r="OHW10" s="2"/>
      <c r="OHX10" s="2"/>
      <c r="OHY10" s="2"/>
      <c r="OHZ10" s="2"/>
      <c r="OIA10" s="2"/>
      <c r="OIB10" s="2"/>
      <c r="OIC10" s="2"/>
      <c r="OID10" s="2"/>
      <c r="OIE10" s="2"/>
      <c r="OIF10" s="2"/>
      <c r="OIG10" s="2"/>
      <c r="OIH10" s="2"/>
      <c r="OII10" s="2"/>
      <c r="OIJ10" s="2"/>
      <c r="OIK10" s="2"/>
      <c r="OIL10" s="2"/>
      <c r="OIM10" s="2"/>
      <c r="OIN10" s="2"/>
      <c r="OIO10" s="2"/>
      <c r="OIP10" s="2"/>
      <c r="OIQ10" s="2"/>
      <c r="OIR10" s="2"/>
      <c r="OIS10" s="2"/>
      <c r="OIT10" s="2"/>
      <c r="OIU10" s="2"/>
      <c r="OIV10" s="2"/>
      <c r="OIW10" s="2"/>
      <c r="OIX10" s="2"/>
      <c r="OIY10" s="2"/>
      <c r="OIZ10" s="2"/>
      <c r="OJA10" s="2"/>
      <c r="OJB10" s="2"/>
      <c r="OJC10" s="2"/>
      <c r="OJD10" s="2"/>
      <c r="OJE10" s="2"/>
      <c r="OJF10" s="2"/>
      <c r="OJG10" s="2"/>
      <c r="OJH10" s="2"/>
      <c r="OJI10" s="2"/>
      <c r="OJJ10" s="2"/>
      <c r="OJK10" s="2"/>
      <c r="OJL10" s="2"/>
      <c r="OJM10" s="2"/>
      <c r="OJN10" s="2"/>
      <c r="OJO10" s="2"/>
      <c r="OJP10" s="2"/>
      <c r="OJQ10" s="2"/>
      <c r="OJR10" s="2"/>
      <c r="OJS10" s="2"/>
      <c r="OJT10" s="2"/>
      <c r="OJU10" s="2"/>
      <c r="OJV10" s="2"/>
      <c r="OJW10" s="2"/>
      <c r="OJX10" s="2"/>
      <c r="OJY10" s="2"/>
      <c r="OJZ10" s="2"/>
      <c r="OKA10" s="2"/>
      <c r="OKB10" s="2"/>
      <c r="OKC10" s="2"/>
      <c r="OKD10" s="2"/>
      <c r="OKE10" s="2"/>
      <c r="OKF10" s="2"/>
      <c r="OKG10" s="2"/>
      <c r="OKH10" s="2"/>
      <c r="OKI10" s="2"/>
      <c r="OKJ10" s="2"/>
      <c r="OKK10" s="2"/>
      <c r="OKL10" s="2"/>
      <c r="OKM10" s="2"/>
      <c r="OKN10" s="2"/>
      <c r="OKO10" s="2"/>
      <c r="OKP10" s="2"/>
      <c r="OKQ10" s="2"/>
      <c r="OKR10" s="2"/>
      <c r="OKS10" s="2"/>
      <c r="OKT10" s="2"/>
      <c r="OKU10" s="2"/>
      <c r="OKV10" s="2"/>
      <c r="OKW10" s="2"/>
      <c r="OKX10" s="2"/>
      <c r="OKY10" s="2"/>
      <c r="OKZ10" s="2"/>
      <c r="OLA10" s="2"/>
      <c r="OLB10" s="2"/>
      <c r="OLC10" s="2"/>
      <c r="OLD10" s="2"/>
      <c r="OLE10" s="2"/>
      <c r="OLF10" s="2"/>
      <c r="OLG10" s="2"/>
      <c r="OLH10" s="2"/>
      <c r="OLI10" s="2"/>
      <c r="OLJ10" s="2"/>
      <c r="OLK10" s="2"/>
      <c r="OLL10" s="2"/>
      <c r="OLM10" s="2"/>
      <c r="OLN10" s="2"/>
      <c r="OLO10" s="2"/>
      <c r="OLP10" s="2"/>
      <c r="OLQ10" s="2"/>
      <c r="OLR10" s="2"/>
      <c r="OLS10" s="2"/>
      <c r="OLT10" s="2"/>
      <c r="OLU10" s="2"/>
      <c r="OLV10" s="2"/>
      <c r="OLW10" s="2"/>
      <c r="OLX10" s="2"/>
      <c r="OLY10" s="2"/>
      <c r="OLZ10" s="2"/>
      <c r="OMA10" s="2"/>
      <c r="OMB10" s="2"/>
      <c r="OMC10" s="2"/>
      <c r="OMD10" s="2"/>
      <c r="OME10" s="2"/>
      <c r="OMF10" s="2"/>
      <c r="OMG10" s="2"/>
      <c r="OMH10" s="2"/>
      <c r="OMI10" s="2"/>
      <c r="OMJ10" s="2"/>
      <c r="OMK10" s="2"/>
      <c r="OML10" s="2"/>
      <c r="OMM10" s="2"/>
      <c r="OMN10" s="2"/>
      <c r="OMO10" s="2"/>
      <c r="OMP10" s="2"/>
      <c r="OMQ10" s="2"/>
      <c r="OMR10" s="2"/>
      <c r="OMS10" s="2"/>
      <c r="OMT10" s="2"/>
      <c r="OMU10" s="2"/>
      <c r="OMV10" s="2"/>
      <c r="OMW10" s="2"/>
      <c r="OMX10" s="2"/>
      <c r="OMY10" s="2"/>
      <c r="OMZ10" s="2"/>
      <c r="ONA10" s="2"/>
      <c r="ONB10" s="2"/>
      <c r="ONC10" s="2"/>
      <c r="OND10" s="2"/>
      <c r="ONE10" s="2"/>
      <c r="ONF10" s="2"/>
      <c r="ONG10" s="2"/>
      <c r="ONH10" s="2"/>
      <c r="ONI10" s="2"/>
      <c r="ONJ10" s="2"/>
      <c r="ONK10" s="2"/>
      <c r="ONL10" s="2"/>
      <c r="ONM10" s="2"/>
      <c r="ONN10" s="2"/>
      <c r="ONO10" s="2"/>
      <c r="ONP10" s="2"/>
      <c r="ONQ10" s="2"/>
      <c r="ONR10" s="2"/>
      <c r="ONS10" s="2"/>
      <c r="ONT10" s="2"/>
      <c r="ONU10" s="2"/>
      <c r="ONV10" s="2"/>
      <c r="ONW10" s="2"/>
      <c r="ONX10" s="2"/>
      <c r="ONY10" s="2"/>
      <c r="ONZ10" s="2"/>
      <c r="OOA10" s="2"/>
      <c r="OOB10" s="2"/>
      <c r="OOC10" s="2"/>
      <c r="OOD10" s="2"/>
      <c r="OOE10" s="2"/>
      <c r="OOF10" s="2"/>
      <c r="OOG10" s="2"/>
      <c r="OOH10" s="2"/>
      <c r="OOI10" s="2"/>
      <c r="OOJ10" s="2"/>
      <c r="OOK10" s="2"/>
      <c r="OOL10" s="2"/>
      <c r="OOM10" s="2"/>
      <c r="OON10" s="2"/>
      <c r="OOO10" s="2"/>
      <c r="OOP10" s="2"/>
      <c r="OOQ10" s="2"/>
      <c r="OOR10" s="2"/>
      <c r="OOS10" s="2"/>
      <c r="OOT10" s="2"/>
      <c r="OOU10" s="2"/>
      <c r="OOV10" s="2"/>
      <c r="OOW10" s="2"/>
      <c r="OOX10" s="2"/>
      <c r="OOY10" s="2"/>
      <c r="OOZ10" s="2"/>
      <c r="OPA10" s="2"/>
      <c r="OPB10" s="2"/>
      <c r="OPC10" s="2"/>
      <c r="OPD10" s="2"/>
      <c r="OPE10" s="2"/>
      <c r="OPF10" s="2"/>
      <c r="OPG10" s="2"/>
      <c r="OPH10" s="2"/>
      <c r="OPI10" s="2"/>
      <c r="OPJ10" s="2"/>
      <c r="OPK10" s="2"/>
      <c r="OPL10" s="2"/>
      <c r="OPM10" s="2"/>
      <c r="OPN10" s="2"/>
      <c r="OPO10" s="2"/>
      <c r="OPP10" s="2"/>
      <c r="OPQ10" s="2"/>
      <c r="OPR10" s="2"/>
      <c r="OPS10" s="2"/>
      <c r="OPT10" s="2"/>
      <c r="OPU10" s="2"/>
      <c r="OPV10" s="2"/>
      <c r="OPW10" s="2"/>
      <c r="OPX10" s="2"/>
      <c r="OPY10" s="2"/>
      <c r="OPZ10" s="2"/>
      <c r="OQA10" s="2"/>
      <c r="OQB10" s="2"/>
      <c r="OQC10" s="2"/>
      <c r="OQD10" s="2"/>
      <c r="OQE10" s="2"/>
      <c r="OQF10" s="2"/>
      <c r="OQG10" s="2"/>
      <c r="OQH10" s="2"/>
      <c r="OQI10" s="2"/>
      <c r="OQJ10" s="2"/>
      <c r="OQK10" s="2"/>
      <c r="OQL10" s="2"/>
      <c r="OQM10" s="2"/>
      <c r="OQN10" s="2"/>
      <c r="OQO10" s="2"/>
      <c r="OQP10" s="2"/>
      <c r="OQQ10" s="2"/>
      <c r="OQR10" s="2"/>
      <c r="OQS10" s="2"/>
      <c r="OQT10" s="2"/>
      <c r="OQU10" s="2"/>
      <c r="OQV10" s="2"/>
      <c r="OQW10" s="2"/>
      <c r="OQX10" s="2"/>
      <c r="OQY10" s="2"/>
      <c r="OQZ10" s="2"/>
      <c r="ORA10" s="2"/>
      <c r="ORB10" s="2"/>
      <c r="ORC10" s="2"/>
      <c r="ORD10" s="2"/>
      <c r="ORE10" s="2"/>
      <c r="ORF10" s="2"/>
      <c r="ORG10" s="2"/>
      <c r="ORH10" s="2"/>
      <c r="ORI10" s="2"/>
      <c r="ORJ10" s="2"/>
      <c r="ORK10" s="2"/>
      <c r="ORL10" s="2"/>
      <c r="ORM10" s="2"/>
      <c r="ORN10" s="2"/>
      <c r="ORO10" s="2"/>
      <c r="ORP10" s="2"/>
      <c r="ORQ10" s="2"/>
      <c r="ORR10" s="2"/>
      <c r="ORS10" s="2"/>
      <c r="ORT10" s="2"/>
      <c r="ORU10" s="2"/>
      <c r="ORV10" s="2"/>
      <c r="ORW10" s="2"/>
      <c r="ORX10" s="2"/>
      <c r="ORY10" s="2"/>
      <c r="ORZ10" s="2"/>
      <c r="OSA10" s="2"/>
      <c r="OSB10" s="2"/>
      <c r="OSC10" s="2"/>
      <c r="OSD10" s="2"/>
      <c r="OSE10" s="2"/>
      <c r="OSF10" s="2"/>
      <c r="OSG10" s="2"/>
      <c r="OSH10" s="2"/>
      <c r="OSI10" s="2"/>
      <c r="OSJ10" s="2"/>
      <c r="OSK10" s="2"/>
      <c r="OSL10" s="2"/>
      <c r="OSM10" s="2"/>
      <c r="OSN10" s="2"/>
      <c r="OSO10" s="2"/>
      <c r="OSP10" s="2"/>
      <c r="OSQ10" s="2"/>
      <c r="OSR10" s="2"/>
      <c r="OSS10" s="2"/>
      <c r="OST10" s="2"/>
      <c r="OSU10" s="2"/>
      <c r="OSV10" s="2"/>
      <c r="OSW10" s="2"/>
      <c r="OSX10" s="2"/>
      <c r="OSY10" s="2"/>
      <c r="OSZ10" s="2"/>
      <c r="OTA10" s="2"/>
      <c r="OTB10" s="2"/>
      <c r="OTC10" s="2"/>
      <c r="OTD10" s="2"/>
      <c r="OTE10" s="2"/>
      <c r="OTF10" s="2"/>
      <c r="OTG10" s="2"/>
      <c r="OTH10" s="2"/>
      <c r="OTI10" s="2"/>
      <c r="OTJ10" s="2"/>
      <c r="OTK10" s="2"/>
      <c r="OTL10" s="2"/>
      <c r="OTM10" s="2"/>
      <c r="OTN10" s="2"/>
      <c r="OTO10" s="2"/>
      <c r="OTP10" s="2"/>
      <c r="OTQ10" s="2"/>
      <c r="OTR10" s="2"/>
      <c r="OTS10" s="2"/>
      <c r="OTT10" s="2"/>
      <c r="OTU10" s="2"/>
      <c r="OTV10" s="2"/>
      <c r="OTW10" s="2"/>
      <c r="OTX10" s="2"/>
      <c r="OTY10" s="2"/>
      <c r="OTZ10" s="2"/>
      <c r="OUA10" s="2"/>
      <c r="OUB10" s="2"/>
      <c r="OUC10" s="2"/>
      <c r="OUD10" s="2"/>
      <c r="OUE10" s="2"/>
      <c r="OUF10" s="2"/>
      <c r="OUG10" s="2"/>
      <c r="OUH10" s="2"/>
      <c r="OUI10" s="2"/>
      <c r="OUJ10" s="2"/>
      <c r="OUK10" s="2"/>
      <c r="OUL10" s="2"/>
      <c r="OUM10" s="2"/>
      <c r="OUN10" s="2"/>
      <c r="OUO10" s="2"/>
      <c r="OUP10" s="2"/>
      <c r="OUQ10" s="2"/>
      <c r="OUR10" s="2"/>
      <c r="OUS10" s="2"/>
      <c r="OUT10" s="2"/>
      <c r="OUU10" s="2"/>
      <c r="OUV10" s="2"/>
      <c r="OUW10" s="2"/>
      <c r="OUX10" s="2"/>
      <c r="OUY10" s="2"/>
      <c r="OUZ10" s="2"/>
      <c r="OVA10" s="2"/>
      <c r="OVB10" s="2"/>
      <c r="OVC10" s="2"/>
      <c r="OVD10" s="2"/>
      <c r="OVE10" s="2"/>
      <c r="OVF10" s="2"/>
      <c r="OVG10" s="2"/>
      <c r="OVH10" s="2"/>
      <c r="OVI10" s="2"/>
      <c r="OVJ10" s="2"/>
      <c r="OVK10" s="2"/>
      <c r="OVL10" s="2"/>
      <c r="OVM10" s="2"/>
      <c r="OVN10" s="2"/>
      <c r="OVO10" s="2"/>
      <c r="OVP10" s="2"/>
      <c r="OVQ10" s="2"/>
      <c r="OVR10" s="2"/>
      <c r="OVS10" s="2"/>
      <c r="OVT10" s="2"/>
      <c r="OVU10" s="2"/>
      <c r="OVV10" s="2"/>
      <c r="OVW10" s="2"/>
      <c r="OVX10" s="2"/>
      <c r="OVY10" s="2"/>
      <c r="OVZ10" s="2"/>
      <c r="OWA10" s="2"/>
      <c r="OWB10" s="2"/>
      <c r="OWC10" s="2"/>
      <c r="OWD10" s="2"/>
      <c r="OWE10" s="2"/>
      <c r="OWF10" s="2"/>
      <c r="OWG10" s="2"/>
      <c r="OWH10" s="2"/>
      <c r="OWI10" s="2"/>
      <c r="OWJ10" s="2"/>
      <c r="OWK10" s="2"/>
      <c r="OWL10" s="2"/>
      <c r="OWM10" s="2"/>
      <c r="OWN10" s="2"/>
      <c r="OWO10" s="2"/>
      <c r="OWP10" s="2"/>
      <c r="OWQ10" s="2"/>
      <c r="OWR10" s="2"/>
      <c r="OWS10" s="2"/>
      <c r="OWT10" s="2"/>
      <c r="OWU10" s="2"/>
      <c r="OWV10" s="2"/>
      <c r="OWW10" s="2"/>
      <c r="OWX10" s="2"/>
      <c r="OWY10" s="2"/>
      <c r="OWZ10" s="2"/>
      <c r="OXA10" s="2"/>
      <c r="OXB10" s="2"/>
      <c r="OXC10" s="2"/>
      <c r="OXD10" s="2"/>
      <c r="OXE10" s="2"/>
      <c r="OXF10" s="2"/>
      <c r="OXG10" s="2"/>
      <c r="OXH10" s="2"/>
      <c r="OXI10" s="2"/>
      <c r="OXJ10" s="2"/>
      <c r="OXK10" s="2"/>
      <c r="OXL10" s="2"/>
      <c r="OXM10" s="2"/>
      <c r="OXN10" s="2"/>
      <c r="OXO10" s="2"/>
      <c r="OXP10" s="2"/>
      <c r="OXQ10" s="2"/>
      <c r="OXR10" s="2"/>
      <c r="OXS10" s="2"/>
      <c r="OXT10" s="2"/>
      <c r="OXU10" s="2"/>
      <c r="OXV10" s="2"/>
      <c r="OXW10" s="2"/>
      <c r="OXX10" s="2"/>
      <c r="OXY10" s="2"/>
      <c r="OXZ10" s="2"/>
      <c r="OYA10" s="2"/>
      <c r="OYB10" s="2"/>
      <c r="OYC10" s="2"/>
      <c r="OYD10" s="2"/>
      <c r="OYE10" s="2"/>
      <c r="OYF10" s="2"/>
      <c r="OYG10" s="2"/>
      <c r="OYH10" s="2"/>
      <c r="OYI10" s="2"/>
      <c r="OYJ10" s="2"/>
      <c r="OYK10" s="2"/>
      <c r="OYL10" s="2"/>
      <c r="OYM10" s="2"/>
      <c r="OYN10" s="2"/>
      <c r="OYO10" s="2"/>
      <c r="OYP10" s="2"/>
      <c r="OYQ10" s="2"/>
      <c r="OYR10" s="2"/>
      <c r="OYS10" s="2"/>
      <c r="OYT10" s="2"/>
      <c r="OYU10" s="2"/>
      <c r="OYV10" s="2"/>
      <c r="OYW10" s="2"/>
      <c r="OYX10" s="2"/>
      <c r="OYY10" s="2"/>
      <c r="OYZ10" s="2"/>
      <c r="OZA10" s="2"/>
      <c r="OZB10" s="2"/>
      <c r="OZC10" s="2"/>
      <c r="OZD10" s="2"/>
      <c r="OZE10" s="2"/>
      <c r="OZF10" s="2"/>
      <c r="OZG10" s="2"/>
      <c r="OZH10" s="2"/>
      <c r="OZI10" s="2"/>
      <c r="OZJ10" s="2"/>
      <c r="OZK10" s="2"/>
      <c r="OZL10" s="2"/>
      <c r="OZM10" s="2"/>
      <c r="OZN10" s="2"/>
      <c r="OZO10" s="2"/>
      <c r="OZP10" s="2"/>
      <c r="OZQ10" s="2"/>
      <c r="OZR10" s="2"/>
      <c r="OZS10" s="2"/>
      <c r="OZT10" s="2"/>
      <c r="OZU10" s="2"/>
      <c r="OZV10" s="2"/>
      <c r="OZW10" s="2"/>
      <c r="OZX10" s="2"/>
      <c r="OZY10" s="2"/>
      <c r="OZZ10" s="2"/>
      <c r="PAA10" s="2"/>
      <c r="PAB10" s="2"/>
      <c r="PAC10" s="2"/>
      <c r="PAD10" s="2"/>
      <c r="PAE10" s="2"/>
      <c r="PAF10" s="2"/>
      <c r="PAG10" s="2"/>
      <c r="PAH10" s="2"/>
      <c r="PAI10" s="2"/>
      <c r="PAJ10" s="2"/>
      <c r="PAK10" s="2"/>
      <c r="PAL10" s="2"/>
      <c r="PAM10" s="2"/>
      <c r="PAN10" s="2"/>
      <c r="PAO10" s="2"/>
      <c r="PAP10" s="2"/>
      <c r="PAQ10" s="2"/>
      <c r="PAR10" s="2"/>
      <c r="PAS10" s="2"/>
      <c r="PAT10" s="2"/>
      <c r="PAU10" s="2"/>
      <c r="PAV10" s="2"/>
      <c r="PAW10" s="2"/>
      <c r="PAX10" s="2"/>
      <c r="PAY10" s="2"/>
      <c r="PAZ10" s="2"/>
      <c r="PBA10" s="2"/>
      <c r="PBB10" s="2"/>
      <c r="PBC10" s="2"/>
      <c r="PBD10" s="2"/>
      <c r="PBE10" s="2"/>
      <c r="PBF10" s="2"/>
      <c r="PBG10" s="2"/>
      <c r="PBH10" s="2"/>
      <c r="PBI10" s="2"/>
      <c r="PBJ10" s="2"/>
      <c r="PBK10" s="2"/>
      <c r="PBL10" s="2"/>
      <c r="PBM10" s="2"/>
      <c r="PBN10" s="2"/>
      <c r="PBO10" s="2"/>
      <c r="PBP10" s="2"/>
      <c r="PBQ10" s="2"/>
      <c r="PBR10" s="2"/>
      <c r="PBS10" s="2"/>
      <c r="PBT10" s="2"/>
      <c r="PBU10" s="2"/>
      <c r="PBV10" s="2"/>
      <c r="PBW10" s="2"/>
      <c r="PBX10" s="2"/>
      <c r="PBY10" s="2"/>
      <c r="PBZ10" s="2"/>
      <c r="PCA10" s="2"/>
      <c r="PCB10" s="2"/>
      <c r="PCC10" s="2"/>
      <c r="PCD10" s="2"/>
      <c r="PCE10" s="2"/>
      <c r="PCF10" s="2"/>
      <c r="PCG10" s="2"/>
      <c r="PCH10" s="2"/>
      <c r="PCI10" s="2"/>
      <c r="PCJ10" s="2"/>
      <c r="PCK10" s="2"/>
      <c r="PCL10" s="2"/>
      <c r="PCM10" s="2"/>
      <c r="PCN10" s="2"/>
      <c r="PCO10" s="2"/>
      <c r="PCP10" s="2"/>
      <c r="PCQ10" s="2"/>
      <c r="PCR10" s="2"/>
      <c r="PCS10" s="2"/>
      <c r="PCT10" s="2"/>
      <c r="PCU10" s="2"/>
      <c r="PCV10" s="2"/>
      <c r="PCW10" s="2"/>
      <c r="PCX10" s="2"/>
      <c r="PCY10" s="2"/>
      <c r="PCZ10" s="2"/>
      <c r="PDA10" s="2"/>
      <c r="PDB10" s="2"/>
      <c r="PDC10" s="2"/>
      <c r="PDD10" s="2"/>
      <c r="PDE10" s="2"/>
      <c r="PDF10" s="2"/>
      <c r="PDG10" s="2"/>
      <c r="PDH10" s="2"/>
      <c r="PDI10" s="2"/>
      <c r="PDJ10" s="2"/>
      <c r="PDK10" s="2"/>
      <c r="PDL10" s="2"/>
      <c r="PDM10" s="2"/>
      <c r="PDN10" s="2"/>
      <c r="PDO10" s="2"/>
      <c r="PDP10" s="2"/>
      <c r="PDQ10" s="2"/>
      <c r="PDR10" s="2"/>
      <c r="PDS10" s="2"/>
      <c r="PDT10" s="2"/>
      <c r="PDU10" s="2"/>
      <c r="PDV10" s="2"/>
      <c r="PDW10" s="2"/>
      <c r="PDX10" s="2"/>
      <c r="PDY10" s="2"/>
      <c r="PDZ10" s="2"/>
      <c r="PEA10" s="2"/>
      <c r="PEB10" s="2"/>
      <c r="PEC10" s="2"/>
      <c r="PED10" s="2"/>
      <c r="PEE10" s="2"/>
      <c r="PEF10" s="2"/>
      <c r="PEG10" s="2"/>
      <c r="PEH10" s="2"/>
      <c r="PEI10" s="2"/>
      <c r="PEJ10" s="2"/>
      <c r="PEK10" s="2"/>
      <c r="PEL10" s="2"/>
      <c r="PEM10" s="2"/>
      <c r="PEN10" s="2"/>
      <c r="PEO10" s="2"/>
      <c r="PEP10" s="2"/>
      <c r="PEQ10" s="2"/>
      <c r="PER10" s="2"/>
      <c r="PES10" s="2"/>
      <c r="PET10" s="2"/>
      <c r="PEU10" s="2"/>
      <c r="PEV10" s="2"/>
      <c r="PEW10" s="2"/>
      <c r="PEX10" s="2"/>
      <c r="PEY10" s="2"/>
      <c r="PEZ10" s="2"/>
      <c r="PFA10" s="2"/>
      <c r="PFB10" s="2"/>
      <c r="PFC10" s="2"/>
      <c r="PFD10" s="2"/>
      <c r="PFE10" s="2"/>
      <c r="PFF10" s="2"/>
      <c r="PFG10" s="2"/>
      <c r="PFH10" s="2"/>
      <c r="PFI10" s="2"/>
      <c r="PFJ10" s="2"/>
      <c r="PFK10" s="2"/>
      <c r="PFL10" s="2"/>
      <c r="PFM10" s="2"/>
      <c r="PFN10" s="2"/>
      <c r="PFO10" s="2"/>
      <c r="PFP10" s="2"/>
      <c r="PFQ10" s="2"/>
      <c r="PFR10" s="2"/>
      <c r="PFS10" s="2"/>
      <c r="PFT10" s="2"/>
      <c r="PFU10" s="2"/>
      <c r="PFV10" s="2"/>
      <c r="PFW10" s="2"/>
      <c r="PFX10" s="2"/>
      <c r="PFY10" s="2"/>
      <c r="PFZ10" s="2"/>
      <c r="PGA10" s="2"/>
      <c r="PGB10" s="2"/>
      <c r="PGC10" s="2"/>
      <c r="PGD10" s="2"/>
      <c r="PGE10" s="2"/>
      <c r="PGF10" s="2"/>
      <c r="PGG10" s="2"/>
      <c r="PGH10" s="2"/>
      <c r="PGI10" s="2"/>
      <c r="PGJ10" s="2"/>
      <c r="PGK10" s="2"/>
      <c r="PGL10" s="2"/>
      <c r="PGM10" s="2"/>
      <c r="PGN10" s="2"/>
      <c r="PGO10" s="2"/>
      <c r="PGP10" s="2"/>
      <c r="PGQ10" s="2"/>
      <c r="PGR10" s="2"/>
      <c r="PGS10" s="2"/>
      <c r="PGT10" s="2"/>
      <c r="PGU10" s="2"/>
      <c r="PGV10" s="2"/>
      <c r="PGW10" s="2"/>
      <c r="PGX10" s="2"/>
      <c r="PGY10" s="2"/>
      <c r="PGZ10" s="2"/>
      <c r="PHA10" s="2"/>
      <c r="PHB10" s="2"/>
      <c r="PHC10" s="2"/>
      <c r="PHD10" s="2"/>
      <c r="PHE10" s="2"/>
      <c r="PHF10" s="2"/>
      <c r="PHG10" s="2"/>
      <c r="PHH10" s="2"/>
      <c r="PHI10" s="2"/>
      <c r="PHJ10" s="2"/>
      <c r="PHK10" s="2"/>
      <c r="PHL10" s="2"/>
      <c r="PHM10" s="2"/>
      <c r="PHN10" s="2"/>
      <c r="PHO10" s="2"/>
      <c r="PHP10" s="2"/>
      <c r="PHQ10" s="2"/>
      <c r="PHR10" s="2"/>
      <c r="PHS10" s="2"/>
      <c r="PHT10" s="2"/>
      <c r="PHU10" s="2"/>
      <c r="PHV10" s="2"/>
      <c r="PHW10" s="2"/>
      <c r="PHX10" s="2"/>
      <c r="PHY10" s="2"/>
      <c r="PHZ10" s="2"/>
      <c r="PIA10" s="2"/>
      <c r="PIB10" s="2"/>
      <c r="PIC10" s="2"/>
      <c r="PID10" s="2"/>
      <c r="PIE10" s="2"/>
      <c r="PIF10" s="2"/>
      <c r="PIG10" s="2"/>
      <c r="PIH10" s="2"/>
      <c r="PII10" s="2"/>
      <c r="PIJ10" s="2"/>
      <c r="PIK10" s="2"/>
      <c r="PIL10" s="2"/>
      <c r="PIM10" s="2"/>
      <c r="PIN10" s="2"/>
      <c r="PIO10" s="2"/>
      <c r="PIP10" s="2"/>
      <c r="PIQ10" s="2"/>
      <c r="PIR10" s="2"/>
      <c r="PIS10" s="2"/>
      <c r="PIT10" s="2"/>
      <c r="PIU10" s="2"/>
      <c r="PIV10" s="2"/>
      <c r="PIW10" s="2"/>
      <c r="PIX10" s="2"/>
      <c r="PIY10" s="2"/>
      <c r="PIZ10" s="2"/>
      <c r="PJA10" s="2"/>
      <c r="PJB10" s="2"/>
      <c r="PJC10" s="2"/>
      <c r="PJD10" s="2"/>
      <c r="PJE10" s="2"/>
      <c r="PJF10" s="2"/>
      <c r="PJG10" s="2"/>
      <c r="PJH10" s="2"/>
      <c r="PJI10" s="2"/>
      <c r="PJJ10" s="2"/>
      <c r="PJK10" s="2"/>
      <c r="PJL10" s="2"/>
      <c r="PJM10" s="2"/>
      <c r="PJN10" s="2"/>
      <c r="PJO10" s="2"/>
      <c r="PJP10" s="2"/>
      <c r="PJQ10" s="2"/>
      <c r="PJR10" s="2"/>
      <c r="PJS10" s="2"/>
      <c r="PJT10" s="2"/>
      <c r="PJU10" s="2"/>
      <c r="PJV10" s="2"/>
      <c r="PJW10" s="2"/>
      <c r="PJX10" s="2"/>
      <c r="PJY10" s="2"/>
      <c r="PJZ10" s="2"/>
      <c r="PKA10" s="2"/>
      <c r="PKB10" s="2"/>
      <c r="PKC10" s="2"/>
      <c r="PKD10" s="2"/>
      <c r="PKE10" s="2"/>
      <c r="PKF10" s="2"/>
      <c r="PKG10" s="2"/>
      <c r="PKH10" s="2"/>
      <c r="PKI10" s="2"/>
      <c r="PKJ10" s="2"/>
      <c r="PKK10" s="2"/>
      <c r="PKL10" s="2"/>
      <c r="PKM10" s="2"/>
      <c r="PKN10" s="2"/>
      <c r="PKO10" s="2"/>
      <c r="PKP10" s="2"/>
      <c r="PKQ10" s="2"/>
      <c r="PKR10" s="2"/>
      <c r="PKS10" s="2"/>
      <c r="PKT10" s="2"/>
      <c r="PKU10" s="2"/>
      <c r="PKV10" s="2"/>
      <c r="PKW10" s="2"/>
      <c r="PKX10" s="2"/>
      <c r="PKY10" s="2"/>
      <c r="PKZ10" s="2"/>
      <c r="PLA10" s="2"/>
      <c r="PLB10" s="2"/>
      <c r="PLC10" s="2"/>
      <c r="PLD10" s="2"/>
      <c r="PLE10" s="2"/>
      <c r="PLF10" s="2"/>
      <c r="PLG10" s="2"/>
      <c r="PLH10" s="2"/>
      <c r="PLI10" s="2"/>
      <c r="PLJ10" s="2"/>
      <c r="PLK10" s="2"/>
      <c r="PLL10" s="2"/>
      <c r="PLM10" s="2"/>
      <c r="PLN10" s="2"/>
      <c r="PLO10" s="2"/>
      <c r="PLP10" s="2"/>
      <c r="PLQ10" s="2"/>
      <c r="PLR10" s="2"/>
      <c r="PLS10" s="2"/>
      <c r="PLT10" s="2"/>
      <c r="PLU10" s="2"/>
      <c r="PLV10" s="2"/>
      <c r="PLW10" s="2"/>
      <c r="PLX10" s="2"/>
      <c r="PLY10" s="2"/>
      <c r="PLZ10" s="2"/>
      <c r="PMA10" s="2"/>
      <c r="PMB10" s="2"/>
      <c r="PMC10" s="2"/>
      <c r="PMD10" s="2"/>
      <c r="PME10" s="2"/>
      <c r="PMF10" s="2"/>
      <c r="PMG10" s="2"/>
      <c r="PMH10" s="2"/>
      <c r="PMI10" s="2"/>
      <c r="PMJ10" s="2"/>
      <c r="PMK10" s="2"/>
      <c r="PML10" s="2"/>
      <c r="PMM10" s="2"/>
      <c r="PMN10" s="2"/>
      <c r="PMO10" s="2"/>
      <c r="PMP10" s="2"/>
      <c r="PMQ10" s="2"/>
      <c r="PMR10" s="2"/>
      <c r="PMS10" s="2"/>
      <c r="PMT10" s="2"/>
      <c r="PMU10" s="2"/>
      <c r="PMV10" s="2"/>
      <c r="PMW10" s="2"/>
      <c r="PMX10" s="2"/>
      <c r="PMY10" s="2"/>
      <c r="PMZ10" s="2"/>
      <c r="PNA10" s="2"/>
      <c r="PNB10" s="2"/>
      <c r="PNC10" s="2"/>
      <c r="PND10" s="2"/>
      <c r="PNE10" s="2"/>
      <c r="PNF10" s="2"/>
      <c r="PNG10" s="2"/>
      <c r="PNH10" s="2"/>
      <c r="PNI10" s="2"/>
      <c r="PNJ10" s="2"/>
      <c r="PNK10" s="2"/>
      <c r="PNL10" s="2"/>
      <c r="PNM10" s="2"/>
      <c r="PNN10" s="2"/>
      <c r="PNO10" s="2"/>
      <c r="PNP10" s="2"/>
      <c r="PNQ10" s="2"/>
      <c r="PNR10" s="2"/>
      <c r="PNS10" s="2"/>
      <c r="PNT10" s="2"/>
      <c r="PNU10" s="2"/>
      <c r="PNV10" s="2"/>
      <c r="PNW10" s="2"/>
      <c r="PNX10" s="2"/>
      <c r="PNY10" s="2"/>
      <c r="PNZ10" s="2"/>
      <c r="POA10" s="2"/>
      <c r="POB10" s="2"/>
      <c r="POC10" s="2"/>
      <c r="POD10" s="2"/>
      <c r="POE10" s="2"/>
      <c r="POF10" s="2"/>
      <c r="POG10" s="2"/>
      <c r="POH10" s="2"/>
      <c r="POI10" s="2"/>
      <c r="POJ10" s="2"/>
      <c r="POK10" s="2"/>
      <c r="POL10" s="2"/>
      <c r="POM10" s="2"/>
      <c r="PON10" s="2"/>
      <c r="POO10" s="2"/>
      <c r="POP10" s="2"/>
      <c r="POQ10" s="2"/>
      <c r="POR10" s="2"/>
      <c r="POS10" s="2"/>
      <c r="POT10" s="2"/>
      <c r="POU10" s="2"/>
      <c r="POV10" s="2"/>
      <c r="POW10" s="2"/>
      <c r="POX10" s="2"/>
      <c r="POY10" s="2"/>
      <c r="POZ10" s="2"/>
      <c r="PPA10" s="2"/>
      <c r="PPB10" s="2"/>
      <c r="PPC10" s="2"/>
      <c r="PPD10" s="2"/>
      <c r="PPE10" s="2"/>
      <c r="PPF10" s="2"/>
      <c r="PPG10" s="2"/>
      <c r="PPH10" s="2"/>
      <c r="PPI10" s="2"/>
      <c r="PPJ10" s="2"/>
      <c r="PPK10" s="2"/>
      <c r="PPL10" s="2"/>
      <c r="PPM10" s="2"/>
      <c r="PPN10" s="2"/>
      <c r="PPO10" s="2"/>
      <c r="PPP10" s="2"/>
      <c r="PPQ10" s="2"/>
      <c r="PPR10" s="2"/>
      <c r="PPS10" s="2"/>
      <c r="PPT10" s="2"/>
      <c r="PPU10" s="2"/>
      <c r="PPV10" s="2"/>
      <c r="PPW10" s="2"/>
      <c r="PPX10" s="2"/>
      <c r="PPY10" s="2"/>
      <c r="PPZ10" s="2"/>
      <c r="PQA10" s="2"/>
      <c r="PQB10" s="2"/>
      <c r="PQC10" s="2"/>
      <c r="PQD10" s="2"/>
      <c r="PQE10" s="2"/>
      <c r="PQF10" s="2"/>
      <c r="PQG10" s="2"/>
      <c r="PQH10" s="2"/>
      <c r="PQI10" s="2"/>
      <c r="PQJ10" s="2"/>
      <c r="PQK10" s="2"/>
      <c r="PQL10" s="2"/>
      <c r="PQM10" s="2"/>
      <c r="PQN10" s="2"/>
      <c r="PQO10" s="2"/>
      <c r="PQP10" s="2"/>
      <c r="PQQ10" s="2"/>
      <c r="PQR10" s="2"/>
      <c r="PQS10" s="2"/>
      <c r="PQT10" s="2"/>
      <c r="PQU10" s="2"/>
      <c r="PQV10" s="2"/>
      <c r="PQW10" s="2"/>
      <c r="PQX10" s="2"/>
      <c r="PQY10" s="2"/>
      <c r="PQZ10" s="2"/>
      <c r="PRA10" s="2"/>
      <c r="PRB10" s="2"/>
      <c r="PRC10" s="2"/>
      <c r="PRD10" s="2"/>
      <c r="PRE10" s="2"/>
      <c r="PRF10" s="2"/>
      <c r="PRG10" s="2"/>
      <c r="PRH10" s="2"/>
      <c r="PRI10" s="2"/>
      <c r="PRJ10" s="2"/>
      <c r="PRK10" s="2"/>
      <c r="PRL10" s="2"/>
      <c r="PRM10" s="2"/>
      <c r="PRN10" s="2"/>
      <c r="PRO10" s="2"/>
      <c r="PRP10" s="2"/>
      <c r="PRQ10" s="2"/>
      <c r="PRR10" s="2"/>
      <c r="PRS10" s="2"/>
      <c r="PRT10" s="2"/>
      <c r="PRU10" s="2"/>
      <c r="PRV10" s="2"/>
      <c r="PRW10" s="2"/>
      <c r="PRX10" s="2"/>
      <c r="PRY10" s="2"/>
      <c r="PRZ10" s="2"/>
      <c r="PSA10" s="2"/>
      <c r="PSB10" s="2"/>
      <c r="PSC10" s="2"/>
      <c r="PSD10" s="2"/>
      <c r="PSE10" s="2"/>
      <c r="PSF10" s="2"/>
      <c r="PSG10" s="2"/>
      <c r="PSH10" s="2"/>
      <c r="PSI10" s="2"/>
      <c r="PSJ10" s="2"/>
      <c r="PSK10" s="2"/>
      <c r="PSL10" s="2"/>
      <c r="PSM10" s="2"/>
      <c r="PSN10" s="2"/>
      <c r="PSO10" s="2"/>
      <c r="PSP10" s="2"/>
      <c r="PSQ10" s="2"/>
      <c r="PSR10" s="2"/>
      <c r="PSS10" s="2"/>
      <c r="PST10" s="2"/>
      <c r="PSU10" s="2"/>
      <c r="PSV10" s="2"/>
      <c r="PSW10" s="2"/>
      <c r="PSX10" s="2"/>
      <c r="PSY10" s="2"/>
      <c r="PSZ10" s="2"/>
      <c r="PTA10" s="2"/>
      <c r="PTB10" s="2"/>
      <c r="PTC10" s="2"/>
      <c r="PTD10" s="2"/>
      <c r="PTE10" s="2"/>
      <c r="PTF10" s="2"/>
      <c r="PTG10" s="2"/>
      <c r="PTH10" s="2"/>
      <c r="PTI10" s="2"/>
      <c r="PTJ10" s="2"/>
      <c r="PTK10" s="2"/>
      <c r="PTL10" s="2"/>
      <c r="PTM10" s="2"/>
      <c r="PTN10" s="2"/>
      <c r="PTO10" s="2"/>
      <c r="PTP10" s="2"/>
      <c r="PTQ10" s="2"/>
      <c r="PTR10" s="2"/>
      <c r="PTS10" s="2"/>
      <c r="PTT10" s="2"/>
      <c r="PTU10" s="2"/>
      <c r="PTV10" s="2"/>
      <c r="PTW10" s="2"/>
      <c r="PTX10" s="2"/>
      <c r="PTY10" s="2"/>
      <c r="PTZ10" s="2"/>
      <c r="PUA10" s="2"/>
      <c r="PUB10" s="2"/>
      <c r="PUC10" s="2"/>
      <c r="PUD10" s="2"/>
      <c r="PUE10" s="2"/>
      <c r="PUF10" s="2"/>
      <c r="PUG10" s="2"/>
      <c r="PUH10" s="2"/>
      <c r="PUI10" s="2"/>
      <c r="PUJ10" s="2"/>
      <c r="PUK10" s="2"/>
      <c r="PUL10" s="2"/>
      <c r="PUM10" s="2"/>
      <c r="PUN10" s="2"/>
      <c r="PUO10" s="2"/>
      <c r="PUP10" s="2"/>
      <c r="PUQ10" s="2"/>
      <c r="PUR10" s="2"/>
      <c r="PUS10" s="2"/>
      <c r="PUT10" s="2"/>
      <c r="PUU10" s="2"/>
      <c r="PUV10" s="2"/>
      <c r="PUW10" s="2"/>
      <c r="PUX10" s="2"/>
      <c r="PUY10" s="2"/>
      <c r="PUZ10" s="2"/>
      <c r="PVA10" s="2"/>
      <c r="PVB10" s="2"/>
      <c r="PVC10" s="2"/>
      <c r="PVD10" s="2"/>
      <c r="PVE10" s="2"/>
      <c r="PVF10" s="2"/>
      <c r="PVG10" s="2"/>
      <c r="PVH10" s="2"/>
      <c r="PVI10" s="2"/>
      <c r="PVJ10" s="2"/>
      <c r="PVK10" s="2"/>
      <c r="PVL10" s="2"/>
      <c r="PVM10" s="2"/>
      <c r="PVN10" s="2"/>
      <c r="PVO10" s="2"/>
      <c r="PVP10" s="2"/>
      <c r="PVQ10" s="2"/>
      <c r="PVR10" s="2"/>
      <c r="PVS10" s="2"/>
      <c r="PVT10" s="2"/>
      <c r="PVU10" s="2"/>
      <c r="PVV10" s="2"/>
      <c r="PVW10" s="2"/>
      <c r="PVX10" s="2"/>
      <c r="PVY10" s="2"/>
      <c r="PVZ10" s="2"/>
      <c r="PWA10" s="2"/>
      <c r="PWB10" s="2"/>
      <c r="PWC10" s="2"/>
      <c r="PWD10" s="2"/>
      <c r="PWE10" s="2"/>
      <c r="PWF10" s="2"/>
      <c r="PWG10" s="2"/>
      <c r="PWH10" s="2"/>
      <c r="PWI10" s="2"/>
      <c r="PWJ10" s="2"/>
      <c r="PWK10" s="2"/>
      <c r="PWL10" s="2"/>
      <c r="PWM10" s="2"/>
      <c r="PWN10" s="2"/>
      <c r="PWO10" s="2"/>
      <c r="PWP10" s="2"/>
      <c r="PWQ10" s="2"/>
      <c r="PWR10" s="2"/>
      <c r="PWS10" s="2"/>
      <c r="PWT10" s="2"/>
      <c r="PWU10" s="2"/>
      <c r="PWV10" s="2"/>
      <c r="PWW10" s="2"/>
      <c r="PWX10" s="2"/>
      <c r="PWY10" s="2"/>
      <c r="PWZ10" s="2"/>
      <c r="PXA10" s="2"/>
      <c r="PXB10" s="2"/>
      <c r="PXC10" s="2"/>
      <c r="PXD10" s="2"/>
      <c r="PXE10" s="2"/>
      <c r="PXF10" s="2"/>
      <c r="PXG10" s="2"/>
      <c r="PXH10" s="2"/>
      <c r="PXI10" s="2"/>
      <c r="PXJ10" s="2"/>
      <c r="PXK10" s="2"/>
      <c r="PXL10" s="2"/>
      <c r="PXM10" s="2"/>
      <c r="PXN10" s="2"/>
      <c r="PXO10" s="2"/>
      <c r="PXP10" s="2"/>
      <c r="PXQ10" s="2"/>
      <c r="PXR10" s="2"/>
      <c r="PXS10" s="2"/>
      <c r="PXT10" s="2"/>
      <c r="PXU10" s="2"/>
      <c r="PXV10" s="2"/>
      <c r="PXW10" s="2"/>
      <c r="PXX10" s="2"/>
      <c r="PXY10" s="2"/>
      <c r="PXZ10" s="2"/>
      <c r="PYA10" s="2"/>
      <c r="PYB10" s="2"/>
      <c r="PYC10" s="2"/>
      <c r="PYD10" s="2"/>
      <c r="PYE10" s="2"/>
      <c r="PYF10" s="2"/>
      <c r="PYG10" s="2"/>
      <c r="PYH10" s="2"/>
      <c r="PYI10" s="2"/>
      <c r="PYJ10" s="2"/>
      <c r="PYK10" s="2"/>
      <c r="PYL10" s="2"/>
      <c r="PYM10" s="2"/>
      <c r="PYN10" s="2"/>
      <c r="PYO10" s="2"/>
      <c r="PYP10" s="2"/>
      <c r="PYQ10" s="2"/>
      <c r="PYR10" s="2"/>
      <c r="PYS10" s="2"/>
      <c r="PYT10" s="2"/>
      <c r="PYU10" s="2"/>
      <c r="PYV10" s="2"/>
      <c r="PYW10" s="2"/>
      <c r="PYX10" s="2"/>
      <c r="PYY10" s="2"/>
      <c r="PYZ10" s="2"/>
      <c r="PZA10" s="2"/>
      <c r="PZB10" s="2"/>
      <c r="PZC10" s="2"/>
      <c r="PZD10" s="2"/>
      <c r="PZE10" s="2"/>
      <c r="PZF10" s="2"/>
      <c r="PZG10" s="2"/>
      <c r="PZH10" s="2"/>
      <c r="PZI10" s="2"/>
      <c r="PZJ10" s="2"/>
      <c r="PZK10" s="2"/>
      <c r="PZL10" s="2"/>
      <c r="PZM10" s="2"/>
      <c r="PZN10" s="2"/>
      <c r="PZO10" s="2"/>
      <c r="PZP10" s="2"/>
      <c r="PZQ10" s="2"/>
      <c r="PZR10" s="2"/>
      <c r="PZS10" s="2"/>
      <c r="PZT10" s="2"/>
      <c r="PZU10" s="2"/>
      <c r="PZV10" s="2"/>
      <c r="PZW10" s="2"/>
      <c r="PZX10" s="2"/>
      <c r="PZY10" s="2"/>
      <c r="PZZ10" s="2"/>
      <c r="QAA10" s="2"/>
      <c r="QAB10" s="2"/>
      <c r="QAC10" s="2"/>
      <c r="QAD10" s="2"/>
      <c r="QAE10" s="2"/>
      <c r="QAF10" s="2"/>
      <c r="QAG10" s="2"/>
      <c r="QAH10" s="2"/>
      <c r="QAI10" s="2"/>
      <c r="QAJ10" s="2"/>
      <c r="QAK10" s="2"/>
      <c r="QAL10" s="2"/>
      <c r="QAM10" s="2"/>
      <c r="QAN10" s="2"/>
      <c r="QAO10" s="2"/>
      <c r="QAP10" s="2"/>
      <c r="QAQ10" s="2"/>
      <c r="QAR10" s="2"/>
      <c r="QAS10" s="2"/>
      <c r="QAT10" s="2"/>
      <c r="QAU10" s="2"/>
      <c r="QAV10" s="2"/>
      <c r="QAW10" s="2"/>
      <c r="QAX10" s="2"/>
      <c r="QAY10" s="2"/>
      <c r="QAZ10" s="2"/>
      <c r="QBA10" s="2"/>
      <c r="QBB10" s="2"/>
      <c r="QBC10" s="2"/>
      <c r="QBD10" s="2"/>
      <c r="QBE10" s="2"/>
      <c r="QBF10" s="2"/>
      <c r="QBG10" s="2"/>
      <c r="QBH10" s="2"/>
      <c r="QBI10" s="2"/>
      <c r="QBJ10" s="2"/>
      <c r="QBK10" s="2"/>
      <c r="QBL10" s="2"/>
      <c r="QBM10" s="2"/>
      <c r="QBN10" s="2"/>
      <c r="QBO10" s="2"/>
      <c r="QBP10" s="2"/>
      <c r="QBQ10" s="2"/>
      <c r="QBR10" s="2"/>
      <c r="QBS10" s="2"/>
      <c r="QBT10" s="2"/>
      <c r="QBU10" s="2"/>
      <c r="QBV10" s="2"/>
      <c r="QBW10" s="2"/>
      <c r="QBX10" s="2"/>
      <c r="QBY10" s="2"/>
      <c r="QBZ10" s="2"/>
      <c r="QCA10" s="2"/>
      <c r="QCB10" s="2"/>
      <c r="QCC10" s="2"/>
      <c r="QCD10" s="2"/>
      <c r="QCE10" s="2"/>
      <c r="QCF10" s="2"/>
      <c r="QCG10" s="2"/>
      <c r="QCH10" s="2"/>
      <c r="QCI10" s="2"/>
      <c r="QCJ10" s="2"/>
      <c r="QCK10" s="2"/>
      <c r="QCL10" s="2"/>
      <c r="QCM10" s="2"/>
      <c r="QCN10" s="2"/>
      <c r="QCO10" s="2"/>
      <c r="QCP10" s="2"/>
      <c r="QCQ10" s="2"/>
      <c r="QCR10" s="2"/>
      <c r="QCS10" s="2"/>
      <c r="QCT10" s="2"/>
      <c r="QCU10" s="2"/>
      <c r="QCV10" s="2"/>
      <c r="QCW10" s="2"/>
      <c r="QCX10" s="2"/>
      <c r="QCY10" s="2"/>
      <c r="QCZ10" s="2"/>
      <c r="QDA10" s="2"/>
      <c r="QDB10" s="2"/>
      <c r="QDC10" s="2"/>
      <c r="QDD10" s="2"/>
      <c r="QDE10" s="2"/>
      <c r="QDF10" s="2"/>
      <c r="QDG10" s="2"/>
      <c r="QDH10" s="2"/>
      <c r="QDI10" s="2"/>
      <c r="QDJ10" s="2"/>
      <c r="QDK10" s="2"/>
      <c r="QDL10" s="2"/>
      <c r="QDM10" s="2"/>
      <c r="QDN10" s="2"/>
      <c r="QDO10" s="2"/>
      <c r="QDP10" s="2"/>
      <c r="QDQ10" s="2"/>
      <c r="QDR10" s="2"/>
      <c r="QDS10" s="2"/>
      <c r="QDT10" s="2"/>
      <c r="QDU10" s="2"/>
      <c r="QDV10" s="2"/>
      <c r="QDW10" s="2"/>
      <c r="QDX10" s="2"/>
      <c r="QDY10" s="2"/>
      <c r="QDZ10" s="2"/>
      <c r="QEA10" s="2"/>
      <c r="QEB10" s="2"/>
      <c r="QEC10" s="2"/>
      <c r="QED10" s="2"/>
      <c r="QEE10" s="2"/>
      <c r="QEF10" s="2"/>
      <c r="QEG10" s="2"/>
      <c r="QEH10" s="2"/>
      <c r="QEI10" s="2"/>
      <c r="QEJ10" s="2"/>
      <c r="QEK10" s="2"/>
      <c r="QEL10" s="2"/>
      <c r="QEM10" s="2"/>
      <c r="QEN10" s="2"/>
      <c r="QEO10" s="2"/>
      <c r="QEP10" s="2"/>
      <c r="QEQ10" s="2"/>
      <c r="QER10" s="2"/>
      <c r="QES10" s="2"/>
      <c r="QET10" s="2"/>
      <c r="QEU10" s="2"/>
      <c r="QEV10" s="2"/>
      <c r="QEW10" s="2"/>
      <c r="QEX10" s="2"/>
      <c r="QEY10" s="2"/>
      <c r="QEZ10" s="2"/>
      <c r="QFA10" s="2"/>
      <c r="QFB10" s="2"/>
      <c r="QFC10" s="2"/>
      <c r="QFD10" s="2"/>
      <c r="QFE10" s="2"/>
      <c r="QFF10" s="2"/>
      <c r="QFG10" s="2"/>
      <c r="QFH10" s="2"/>
      <c r="QFI10" s="2"/>
      <c r="QFJ10" s="2"/>
      <c r="QFK10" s="2"/>
      <c r="QFL10" s="2"/>
      <c r="QFM10" s="2"/>
      <c r="QFN10" s="2"/>
      <c r="QFO10" s="2"/>
      <c r="QFP10" s="2"/>
      <c r="QFQ10" s="2"/>
      <c r="QFR10" s="2"/>
      <c r="QFS10" s="2"/>
      <c r="QFT10" s="2"/>
      <c r="QFU10" s="2"/>
      <c r="QFV10" s="2"/>
      <c r="QFW10" s="2"/>
      <c r="QFX10" s="2"/>
      <c r="QFY10" s="2"/>
      <c r="QFZ10" s="2"/>
      <c r="QGA10" s="2"/>
      <c r="QGB10" s="2"/>
      <c r="QGC10" s="2"/>
      <c r="QGD10" s="2"/>
      <c r="QGE10" s="2"/>
      <c r="QGF10" s="2"/>
      <c r="QGG10" s="2"/>
      <c r="QGH10" s="2"/>
      <c r="QGI10" s="2"/>
      <c r="QGJ10" s="2"/>
      <c r="QGK10" s="2"/>
      <c r="QGL10" s="2"/>
      <c r="QGM10" s="2"/>
      <c r="QGN10" s="2"/>
      <c r="QGO10" s="2"/>
      <c r="QGP10" s="2"/>
      <c r="QGQ10" s="2"/>
      <c r="QGR10" s="2"/>
      <c r="QGS10" s="2"/>
      <c r="QGT10" s="2"/>
      <c r="QGU10" s="2"/>
      <c r="QGV10" s="2"/>
      <c r="QGW10" s="2"/>
      <c r="QGX10" s="2"/>
      <c r="QGY10" s="2"/>
      <c r="QGZ10" s="2"/>
      <c r="QHA10" s="2"/>
      <c r="QHB10" s="2"/>
      <c r="QHC10" s="2"/>
      <c r="QHD10" s="2"/>
      <c r="QHE10" s="2"/>
      <c r="QHF10" s="2"/>
      <c r="QHG10" s="2"/>
      <c r="QHH10" s="2"/>
      <c r="QHI10" s="2"/>
      <c r="QHJ10" s="2"/>
      <c r="QHK10" s="2"/>
      <c r="QHL10" s="2"/>
      <c r="QHM10" s="2"/>
      <c r="QHN10" s="2"/>
      <c r="QHO10" s="2"/>
      <c r="QHP10" s="2"/>
      <c r="QHQ10" s="2"/>
      <c r="QHR10" s="2"/>
      <c r="QHS10" s="2"/>
      <c r="QHT10" s="2"/>
      <c r="QHU10" s="2"/>
      <c r="QHV10" s="2"/>
      <c r="QHW10" s="2"/>
      <c r="QHX10" s="2"/>
      <c r="QHY10" s="2"/>
      <c r="QHZ10" s="2"/>
      <c r="QIA10" s="2"/>
      <c r="QIB10" s="2"/>
      <c r="QIC10" s="2"/>
      <c r="QID10" s="2"/>
      <c r="QIE10" s="2"/>
      <c r="QIF10" s="2"/>
      <c r="QIG10" s="2"/>
      <c r="QIH10" s="2"/>
      <c r="QII10" s="2"/>
      <c r="QIJ10" s="2"/>
      <c r="QIK10" s="2"/>
      <c r="QIL10" s="2"/>
      <c r="QIM10" s="2"/>
      <c r="QIN10" s="2"/>
      <c r="QIO10" s="2"/>
      <c r="QIP10" s="2"/>
      <c r="QIQ10" s="2"/>
      <c r="QIR10" s="2"/>
      <c r="QIS10" s="2"/>
      <c r="QIT10" s="2"/>
      <c r="QIU10" s="2"/>
      <c r="QIV10" s="2"/>
      <c r="QIW10" s="2"/>
      <c r="QIX10" s="2"/>
      <c r="QIY10" s="2"/>
      <c r="QIZ10" s="2"/>
      <c r="QJA10" s="2"/>
      <c r="QJB10" s="2"/>
      <c r="QJC10" s="2"/>
      <c r="QJD10" s="2"/>
      <c r="QJE10" s="2"/>
      <c r="QJF10" s="2"/>
      <c r="QJG10" s="2"/>
      <c r="QJH10" s="2"/>
      <c r="QJI10" s="2"/>
      <c r="QJJ10" s="2"/>
      <c r="QJK10" s="2"/>
      <c r="QJL10" s="2"/>
      <c r="QJM10" s="2"/>
      <c r="QJN10" s="2"/>
      <c r="QJO10" s="2"/>
      <c r="QJP10" s="2"/>
      <c r="QJQ10" s="2"/>
      <c r="QJR10" s="2"/>
      <c r="QJS10" s="2"/>
      <c r="QJT10" s="2"/>
      <c r="QJU10" s="2"/>
      <c r="QJV10" s="2"/>
      <c r="QJW10" s="2"/>
      <c r="QJX10" s="2"/>
      <c r="QJY10" s="2"/>
      <c r="QJZ10" s="2"/>
      <c r="QKA10" s="2"/>
      <c r="QKB10" s="2"/>
      <c r="QKC10" s="2"/>
      <c r="QKD10" s="2"/>
      <c r="QKE10" s="2"/>
      <c r="QKF10" s="2"/>
      <c r="QKG10" s="2"/>
      <c r="QKH10" s="2"/>
      <c r="QKI10" s="2"/>
      <c r="QKJ10" s="2"/>
      <c r="QKK10" s="2"/>
      <c r="QKL10" s="2"/>
      <c r="QKM10" s="2"/>
      <c r="QKN10" s="2"/>
      <c r="QKO10" s="2"/>
      <c r="QKP10" s="2"/>
      <c r="QKQ10" s="2"/>
      <c r="QKR10" s="2"/>
      <c r="QKS10" s="2"/>
      <c r="QKT10" s="2"/>
      <c r="QKU10" s="2"/>
      <c r="QKV10" s="2"/>
      <c r="QKW10" s="2"/>
      <c r="QKX10" s="2"/>
      <c r="QKY10" s="2"/>
      <c r="QKZ10" s="2"/>
      <c r="QLA10" s="2"/>
      <c r="QLB10" s="2"/>
      <c r="QLC10" s="2"/>
      <c r="QLD10" s="2"/>
      <c r="QLE10" s="2"/>
      <c r="QLF10" s="2"/>
      <c r="QLG10" s="2"/>
      <c r="QLH10" s="2"/>
      <c r="QLI10" s="2"/>
      <c r="QLJ10" s="2"/>
      <c r="QLK10" s="2"/>
      <c r="QLL10" s="2"/>
      <c r="QLM10" s="2"/>
      <c r="QLN10" s="2"/>
      <c r="QLO10" s="2"/>
      <c r="QLP10" s="2"/>
      <c r="QLQ10" s="2"/>
      <c r="QLR10" s="2"/>
      <c r="QLS10" s="2"/>
      <c r="QLT10" s="2"/>
      <c r="QLU10" s="2"/>
      <c r="QLV10" s="2"/>
      <c r="QLW10" s="2"/>
      <c r="QLX10" s="2"/>
      <c r="QLY10" s="2"/>
      <c r="QLZ10" s="2"/>
      <c r="QMA10" s="2"/>
      <c r="QMB10" s="2"/>
      <c r="QMC10" s="2"/>
      <c r="QMD10" s="2"/>
      <c r="QME10" s="2"/>
      <c r="QMF10" s="2"/>
      <c r="QMG10" s="2"/>
      <c r="QMH10" s="2"/>
      <c r="QMI10" s="2"/>
      <c r="QMJ10" s="2"/>
      <c r="QMK10" s="2"/>
      <c r="QML10" s="2"/>
      <c r="QMM10" s="2"/>
      <c r="QMN10" s="2"/>
      <c r="QMO10" s="2"/>
      <c r="QMP10" s="2"/>
      <c r="QMQ10" s="2"/>
      <c r="QMR10" s="2"/>
      <c r="QMS10" s="2"/>
      <c r="QMT10" s="2"/>
      <c r="QMU10" s="2"/>
      <c r="QMV10" s="2"/>
      <c r="QMW10" s="2"/>
      <c r="QMX10" s="2"/>
      <c r="QMY10" s="2"/>
      <c r="QMZ10" s="2"/>
      <c r="QNA10" s="2"/>
      <c r="QNB10" s="2"/>
      <c r="QNC10" s="2"/>
      <c r="QND10" s="2"/>
      <c r="QNE10" s="2"/>
      <c r="QNF10" s="2"/>
      <c r="QNG10" s="2"/>
      <c r="QNH10" s="2"/>
      <c r="QNI10" s="2"/>
      <c r="QNJ10" s="2"/>
      <c r="QNK10" s="2"/>
      <c r="QNL10" s="2"/>
      <c r="QNM10" s="2"/>
      <c r="QNN10" s="2"/>
      <c r="QNO10" s="2"/>
      <c r="QNP10" s="2"/>
      <c r="QNQ10" s="2"/>
      <c r="QNR10" s="2"/>
      <c r="QNS10" s="2"/>
      <c r="QNT10" s="2"/>
      <c r="QNU10" s="2"/>
      <c r="QNV10" s="2"/>
      <c r="QNW10" s="2"/>
      <c r="QNX10" s="2"/>
      <c r="QNY10" s="2"/>
      <c r="QNZ10" s="2"/>
      <c r="QOA10" s="2"/>
      <c r="QOB10" s="2"/>
      <c r="QOC10" s="2"/>
      <c r="QOD10" s="2"/>
      <c r="QOE10" s="2"/>
      <c r="QOF10" s="2"/>
      <c r="QOG10" s="2"/>
      <c r="QOH10" s="2"/>
      <c r="QOI10" s="2"/>
      <c r="QOJ10" s="2"/>
      <c r="QOK10" s="2"/>
      <c r="QOL10" s="2"/>
      <c r="QOM10" s="2"/>
      <c r="QON10" s="2"/>
      <c r="QOO10" s="2"/>
      <c r="QOP10" s="2"/>
      <c r="QOQ10" s="2"/>
      <c r="QOR10" s="2"/>
      <c r="QOS10" s="2"/>
      <c r="QOT10" s="2"/>
      <c r="QOU10" s="2"/>
      <c r="QOV10" s="2"/>
      <c r="QOW10" s="2"/>
      <c r="QOX10" s="2"/>
      <c r="QOY10" s="2"/>
      <c r="QOZ10" s="2"/>
      <c r="QPA10" s="2"/>
      <c r="QPB10" s="2"/>
      <c r="QPC10" s="2"/>
      <c r="QPD10" s="2"/>
      <c r="QPE10" s="2"/>
      <c r="QPF10" s="2"/>
      <c r="QPG10" s="2"/>
      <c r="QPH10" s="2"/>
      <c r="QPI10" s="2"/>
      <c r="QPJ10" s="2"/>
      <c r="QPK10" s="2"/>
      <c r="QPL10" s="2"/>
      <c r="QPM10" s="2"/>
      <c r="QPN10" s="2"/>
      <c r="QPO10" s="2"/>
      <c r="QPP10" s="2"/>
      <c r="QPQ10" s="2"/>
      <c r="QPR10" s="2"/>
      <c r="QPS10" s="2"/>
      <c r="QPT10" s="2"/>
      <c r="QPU10" s="2"/>
      <c r="QPV10" s="2"/>
      <c r="QPW10" s="2"/>
      <c r="QPX10" s="2"/>
      <c r="QPY10" s="2"/>
      <c r="QPZ10" s="2"/>
      <c r="QQA10" s="2"/>
      <c r="QQB10" s="2"/>
      <c r="QQC10" s="2"/>
      <c r="QQD10" s="2"/>
      <c r="QQE10" s="2"/>
      <c r="QQF10" s="2"/>
      <c r="QQG10" s="2"/>
      <c r="QQH10" s="2"/>
      <c r="QQI10" s="2"/>
      <c r="QQJ10" s="2"/>
      <c r="QQK10" s="2"/>
      <c r="QQL10" s="2"/>
      <c r="QQM10" s="2"/>
      <c r="QQN10" s="2"/>
      <c r="QQO10" s="2"/>
      <c r="QQP10" s="2"/>
      <c r="QQQ10" s="2"/>
      <c r="QQR10" s="2"/>
      <c r="QQS10" s="2"/>
      <c r="QQT10" s="2"/>
      <c r="QQU10" s="2"/>
      <c r="QQV10" s="2"/>
      <c r="QQW10" s="2"/>
      <c r="QQX10" s="2"/>
      <c r="QQY10" s="2"/>
      <c r="QQZ10" s="2"/>
      <c r="QRA10" s="2"/>
      <c r="QRB10" s="2"/>
      <c r="QRC10" s="2"/>
      <c r="QRD10" s="2"/>
      <c r="QRE10" s="2"/>
      <c r="QRF10" s="2"/>
      <c r="QRG10" s="2"/>
      <c r="QRH10" s="2"/>
      <c r="QRI10" s="2"/>
      <c r="QRJ10" s="2"/>
      <c r="QRK10" s="2"/>
      <c r="QRL10" s="2"/>
      <c r="QRM10" s="2"/>
      <c r="QRN10" s="2"/>
      <c r="QRO10" s="2"/>
      <c r="QRP10" s="2"/>
      <c r="QRQ10" s="2"/>
      <c r="QRR10" s="2"/>
      <c r="QRS10" s="2"/>
      <c r="QRT10" s="2"/>
      <c r="QRU10" s="2"/>
      <c r="QRV10" s="2"/>
      <c r="QRW10" s="2"/>
      <c r="QRX10" s="2"/>
      <c r="QRY10" s="2"/>
      <c r="QRZ10" s="2"/>
      <c r="QSA10" s="2"/>
      <c r="QSB10" s="2"/>
      <c r="QSC10" s="2"/>
      <c r="QSD10" s="2"/>
      <c r="QSE10" s="2"/>
      <c r="QSF10" s="2"/>
      <c r="QSG10" s="2"/>
      <c r="QSH10" s="2"/>
      <c r="QSI10" s="2"/>
      <c r="QSJ10" s="2"/>
      <c r="QSK10" s="2"/>
      <c r="QSL10" s="2"/>
      <c r="QSM10" s="2"/>
      <c r="QSN10" s="2"/>
      <c r="QSO10" s="2"/>
      <c r="QSP10" s="2"/>
      <c r="QSQ10" s="2"/>
      <c r="QSR10" s="2"/>
      <c r="QSS10" s="2"/>
      <c r="QST10" s="2"/>
      <c r="QSU10" s="2"/>
      <c r="QSV10" s="2"/>
      <c r="QSW10" s="2"/>
      <c r="QSX10" s="2"/>
      <c r="QSY10" s="2"/>
      <c r="QSZ10" s="2"/>
      <c r="QTA10" s="2"/>
      <c r="QTB10" s="2"/>
      <c r="QTC10" s="2"/>
      <c r="QTD10" s="2"/>
      <c r="QTE10" s="2"/>
      <c r="QTF10" s="2"/>
      <c r="QTG10" s="2"/>
      <c r="QTH10" s="2"/>
      <c r="QTI10" s="2"/>
      <c r="QTJ10" s="2"/>
      <c r="QTK10" s="2"/>
      <c r="QTL10" s="2"/>
      <c r="QTM10" s="2"/>
      <c r="QTN10" s="2"/>
      <c r="QTO10" s="2"/>
      <c r="QTP10" s="2"/>
      <c r="QTQ10" s="2"/>
      <c r="QTR10" s="2"/>
      <c r="QTS10" s="2"/>
      <c r="QTT10" s="2"/>
      <c r="QTU10" s="2"/>
      <c r="QTV10" s="2"/>
      <c r="QTW10" s="2"/>
      <c r="QTX10" s="2"/>
      <c r="QTY10" s="2"/>
      <c r="QTZ10" s="2"/>
      <c r="QUA10" s="2"/>
      <c r="QUB10" s="2"/>
      <c r="QUC10" s="2"/>
      <c r="QUD10" s="2"/>
      <c r="QUE10" s="2"/>
      <c r="QUF10" s="2"/>
      <c r="QUG10" s="2"/>
      <c r="QUH10" s="2"/>
      <c r="QUI10" s="2"/>
      <c r="QUJ10" s="2"/>
      <c r="QUK10" s="2"/>
      <c r="QUL10" s="2"/>
      <c r="QUM10" s="2"/>
      <c r="QUN10" s="2"/>
      <c r="QUO10" s="2"/>
      <c r="QUP10" s="2"/>
      <c r="QUQ10" s="2"/>
      <c r="QUR10" s="2"/>
      <c r="QUS10" s="2"/>
      <c r="QUT10" s="2"/>
      <c r="QUU10" s="2"/>
      <c r="QUV10" s="2"/>
      <c r="QUW10" s="2"/>
      <c r="QUX10" s="2"/>
      <c r="QUY10" s="2"/>
      <c r="QUZ10" s="2"/>
      <c r="QVA10" s="2"/>
      <c r="QVB10" s="2"/>
      <c r="QVC10" s="2"/>
      <c r="QVD10" s="2"/>
      <c r="QVE10" s="2"/>
      <c r="QVF10" s="2"/>
      <c r="QVG10" s="2"/>
      <c r="QVH10" s="2"/>
      <c r="QVI10" s="2"/>
      <c r="QVJ10" s="2"/>
      <c r="QVK10" s="2"/>
      <c r="QVL10" s="2"/>
      <c r="QVM10" s="2"/>
      <c r="QVN10" s="2"/>
      <c r="QVO10" s="2"/>
      <c r="QVP10" s="2"/>
      <c r="QVQ10" s="2"/>
      <c r="QVR10" s="2"/>
      <c r="QVS10" s="2"/>
      <c r="QVT10" s="2"/>
      <c r="QVU10" s="2"/>
      <c r="QVV10" s="2"/>
      <c r="QVW10" s="2"/>
      <c r="QVX10" s="2"/>
      <c r="QVY10" s="2"/>
      <c r="QVZ10" s="2"/>
      <c r="QWA10" s="2"/>
      <c r="QWB10" s="2"/>
      <c r="QWC10" s="2"/>
      <c r="QWD10" s="2"/>
      <c r="QWE10" s="2"/>
      <c r="QWF10" s="2"/>
      <c r="QWG10" s="2"/>
      <c r="QWH10" s="2"/>
      <c r="QWI10" s="2"/>
      <c r="QWJ10" s="2"/>
      <c r="QWK10" s="2"/>
      <c r="QWL10" s="2"/>
      <c r="QWM10" s="2"/>
      <c r="QWN10" s="2"/>
      <c r="QWO10" s="2"/>
      <c r="QWP10" s="2"/>
      <c r="QWQ10" s="2"/>
      <c r="QWR10" s="2"/>
      <c r="QWS10" s="2"/>
      <c r="QWT10" s="2"/>
      <c r="QWU10" s="2"/>
      <c r="QWV10" s="2"/>
      <c r="QWW10" s="2"/>
      <c r="QWX10" s="2"/>
      <c r="QWY10" s="2"/>
      <c r="QWZ10" s="2"/>
      <c r="QXA10" s="2"/>
      <c r="QXB10" s="2"/>
      <c r="QXC10" s="2"/>
      <c r="QXD10" s="2"/>
      <c r="QXE10" s="2"/>
      <c r="QXF10" s="2"/>
      <c r="QXG10" s="2"/>
      <c r="QXH10" s="2"/>
      <c r="QXI10" s="2"/>
      <c r="QXJ10" s="2"/>
      <c r="QXK10" s="2"/>
      <c r="QXL10" s="2"/>
      <c r="QXM10" s="2"/>
      <c r="QXN10" s="2"/>
      <c r="QXO10" s="2"/>
      <c r="QXP10" s="2"/>
      <c r="QXQ10" s="2"/>
      <c r="QXR10" s="2"/>
      <c r="QXS10" s="2"/>
      <c r="QXT10" s="2"/>
      <c r="QXU10" s="2"/>
      <c r="QXV10" s="2"/>
      <c r="QXW10" s="2"/>
      <c r="QXX10" s="2"/>
      <c r="QXY10" s="2"/>
      <c r="QXZ10" s="2"/>
      <c r="QYA10" s="2"/>
      <c r="QYB10" s="2"/>
      <c r="QYC10" s="2"/>
      <c r="QYD10" s="2"/>
      <c r="QYE10" s="2"/>
      <c r="QYF10" s="2"/>
      <c r="QYG10" s="2"/>
      <c r="QYH10" s="2"/>
      <c r="QYI10" s="2"/>
      <c r="QYJ10" s="2"/>
      <c r="QYK10" s="2"/>
      <c r="QYL10" s="2"/>
      <c r="QYM10" s="2"/>
      <c r="QYN10" s="2"/>
      <c r="QYO10" s="2"/>
      <c r="QYP10" s="2"/>
      <c r="QYQ10" s="2"/>
      <c r="QYR10" s="2"/>
      <c r="QYS10" s="2"/>
      <c r="QYT10" s="2"/>
      <c r="QYU10" s="2"/>
      <c r="QYV10" s="2"/>
      <c r="QYW10" s="2"/>
      <c r="QYX10" s="2"/>
      <c r="QYY10" s="2"/>
      <c r="QYZ10" s="2"/>
      <c r="QZA10" s="2"/>
      <c r="QZB10" s="2"/>
      <c r="QZC10" s="2"/>
      <c r="QZD10" s="2"/>
      <c r="QZE10" s="2"/>
      <c r="QZF10" s="2"/>
      <c r="QZG10" s="2"/>
      <c r="QZH10" s="2"/>
      <c r="QZI10" s="2"/>
      <c r="QZJ10" s="2"/>
      <c r="QZK10" s="2"/>
      <c r="QZL10" s="2"/>
      <c r="QZM10" s="2"/>
      <c r="QZN10" s="2"/>
      <c r="QZO10" s="2"/>
      <c r="QZP10" s="2"/>
      <c r="QZQ10" s="2"/>
      <c r="QZR10" s="2"/>
      <c r="QZS10" s="2"/>
      <c r="QZT10" s="2"/>
      <c r="QZU10" s="2"/>
      <c r="QZV10" s="2"/>
      <c r="QZW10" s="2"/>
      <c r="QZX10" s="2"/>
      <c r="QZY10" s="2"/>
      <c r="QZZ10" s="2"/>
      <c r="RAA10" s="2"/>
      <c r="RAB10" s="2"/>
      <c r="RAC10" s="2"/>
      <c r="RAD10" s="2"/>
      <c r="RAE10" s="2"/>
      <c r="RAF10" s="2"/>
      <c r="RAG10" s="2"/>
      <c r="RAH10" s="2"/>
      <c r="RAI10" s="2"/>
      <c r="RAJ10" s="2"/>
      <c r="RAK10" s="2"/>
      <c r="RAL10" s="2"/>
      <c r="RAM10" s="2"/>
      <c r="RAN10" s="2"/>
      <c r="RAO10" s="2"/>
      <c r="RAP10" s="2"/>
      <c r="RAQ10" s="2"/>
      <c r="RAR10" s="2"/>
      <c r="RAS10" s="2"/>
      <c r="RAT10" s="2"/>
      <c r="RAU10" s="2"/>
      <c r="RAV10" s="2"/>
      <c r="RAW10" s="2"/>
      <c r="RAX10" s="2"/>
      <c r="RAY10" s="2"/>
      <c r="RAZ10" s="2"/>
      <c r="RBA10" s="2"/>
      <c r="RBB10" s="2"/>
      <c r="RBC10" s="2"/>
      <c r="RBD10" s="2"/>
      <c r="RBE10" s="2"/>
      <c r="RBF10" s="2"/>
      <c r="RBG10" s="2"/>
      <c r="RBH10" s="2"/>
      <c r="RBI10" s="2"/>
      <c r="RBJ10" s="2"/>
      <c r="RBK10" s="2"/>
      <c r="RBL10" s="2"/>
      <c r="RBM10" s="2"/>
      <c r="RBN10" s="2"/>
      <c r="RBO10" s="2"/>
      <c r="RBP10" s="2"/>
      <c r="RBQ10" s="2"/>
      <c r="RBR10" s="2"/>
      <c r="RBS10" s="2"/>
      <c r="RBT10" s="2"/>
      <c r="RBU10" s="2"/>
      <c r="RBV10" s="2"/>
      <c r="RBW10" s="2"/>
      <c r="RBX10" s="2"/>
      <c r="RBY10" s="2"/>
      <c r="RBZ10" s="2"/>
      <c r="RCA10" s="2"/>
      <c r="RCB10" s="2"/>
      <c r="RCC10" s="2"/>
      <c r="RCD10" s="2"/>
      <c r="RCE10" s="2"/>
      <c r="RCF10" s="2"/>
      <c r="RCG10" s="2"/>
      <c r="RCH10" s="2"/>
      <c r="RCI10" s="2"/>
      <c r="RCJ10" s="2"/>
      <c r="RCK10" s="2"/>
      <c r="RCL10" s="2"/>
      <c r="RCM10" s="2"/>
      <c r="RCN10" s="2"/>
      <c r="RCO10" s="2"/>
      <c r="RCP10" s="2"/>
      <c r="RCQ10" s="2"/>
      <c r="RCR10" s="2"/>
      <c r="RCS10" s="2"/>
      <c r="RCT10" s="2"/>
      <c r="RCU10" s="2"/>
      <c r="RCV10" s="2"/>
      <c r="RCW10" s="2"/>
      <c r="RCX10" s="2"/>
      <c r="RCY10" s="2"/>
      <c r="RCZ10" s="2"/>
      <c r="RDA10" s="2"/>
      <c r="RDB10" s="2"/>
      <c r="RDC10" s="2"/>
      <c r="RDD10" s="2"/>
      <c r="RDE10" s="2"/>
      <c r="RDF10" s="2"/>
      <c r="RDG10" s="2"/>
      <c r="RDH10" s="2"/>
      <c r="RDI10" s="2"/>
      <c r="RDJ10" s="2"/>
      <c r="RDK10" s="2"/>
      <c r="RDL10" s="2"/>
      <c r="RDM10" s="2"/>
      <c r="RDN10" s="2"/>
      <c r="RDO10" s="2"/>
      <c r="RDP10" s="2"/>
      <c r="RDQ10" s="2"/>
      <c r="RDR10" s="2"/>
      <c r="RDS10" s="2"/>
      <c r="RDT10" s="2"/>
      <c r="RDU10" s="2"/>
      <c r="RDV10" s="2"/>
      <c r="RDW10" s="2"/>
      <c r="RDX10" s="2"/>
      <c r="RDY10" s="2"/>
      <c r="RDZ10" s="2"/>
      <c r="REA10" s="2"/>
      <c r="REB10" s="2"/>
      <c r="REC10" s="2"/>
      <c r="RED10" s="2"/>
      <c r="REE10" s="2"/>
      <c r="REF10" s="2"/>
      <c r="REG10" s="2"/>
      <c r="REH10" s="2"/>
      <c r="REI10" s="2"/>
      <c r="REJ10" s="2"/>
      <c r="REK10" s="2"/>
      <c r="REL10" s="2"/>
      <c r="REM10" s="2"/>
      <c r="REN10" s="2"/>
      <c r="REO10" s="2"/>
      <c r="REP10" s="2"/>
      <c r="REQ10" s="2"/>
      <c r="RER10" s="2"/>
      <c r="RES10" s="2"/>
      <c r="RET10" s="2"/>
      <c r="REU10" s="2"/>
      <c r="REV10" s="2"/>
      <c r="REW10" s="2"/>
      <c r="REX10" s="2"/>
      <c r="REY10" s="2"/>
      <c r="REZ10" s="2"/>
      <c r="RFA10" s="2"/>
      <c r="RFB10" s="2"/>
      <c r="RFC10" s="2"/>
      <c r="RFD10" s="2"/>
      <c r="RFE10" s="2"/>
      <c r="RFF10" s="2"/>
      <c r="RFG10" s="2"/>
      <c r="RFH10" s="2"/>
      <c r="RFI10" s="2"/>
      <c r="RFJ10" s="2"/>
      <c r="RFK10" s="2"/>
      <c r="RFL10" s="2"/>
      <c r="RFM10" s="2"/>
      <c r="RFN10" s="2"/>
      <c r="RFO10" s="2"/>
      <c r="RFP10" s="2"/>
      <c r="RFQ10" s="2"/>
      <c r="RFR10" s="2"/>
      <c r="RFS10" s="2"/>
      <c r="RFT10" s="2"/>
      <c r="RFU10" s="2"/>
      <c r="RFV10" s="2"/>
      <c r="RFW10" s="2"/>
      <c r="RFX10" s="2"/>
      <c r="RFY10" s="2"/>
      <c r="RFZ10" s="2"/>
      <c r="RGA10" s="2"/>
      <c r="RGB10" s="2"/>
      <c r="RGC10" s="2"/>
      <c r="RGD10" s="2"/>
      <c r="RGE10" s="2"/>
      <c r="RGF10" s="2"/>
      <c r="RGG10" s="2"/>
      <c r="RGH10" s="2"/>
      <c r="RGI10" s="2"/>
      <c r="RGJ10" s="2"/>
      <c r="RGK10" s="2"/>
      <c r="RGL10" s="2"/>
      <c r="RGM10" s="2"/>
      <c r="RGN10" s="2"/>
      <c r="RGO10" s="2"/>
      <c r="RGP10" s="2"/>
      <c r="RGQ10" s="2"/>
      <c r="RGR10" s="2"/>
      <c r="RGS10" s="2"/>
      <c r="RGT10" s="2"/>
      <c r="RGU10" s="2"/>
      <c r="RGV10" s="2"/>
      <c r="RGW10" s="2"/>
      <c r="RGX10" s="2"/>
      <c r="RGY10" s="2"/>
      <c r="RGZ10" s="2"/>
      <c r="RHA10" s="2"/>
      <c r="RHB10" s="2"/>
      <c r="RHC10" s="2"/>
      <c r="RHD10" s="2"/>
      <c r="RHE10" s="2"/>
      <c r="RHF10" s="2"/>
      <c r="RHG10" s="2"/>
      <c r="RHH10" s="2"/>
      <c r="RHI10" s="2"/>
      <c r="RHJ10" s="2"/>
      <c r="RHK10" s="2"/>
      <c r="RHL10" s="2"/>
      <c r="RHM10" s="2"/>
      <c r="RHN10" s="2"/>
      <c r="RHO10" s="2"/>
      <c r="RHP10" s="2"/>
      <c r="RHQ10" s="2"/>
      <c r="RHR10" s="2"/>
      <c r="RHS10" s="2"/>
      <c r="RHT10" s="2"/>
      <c r="RHU10" s="2"/>
      <c r="RHV10" s="2"/>
      <c r="RHW10" s="2"/>
      <c r="RHX10" s="2"/>
      <c r="RHY10" s="2"/>
      <c r="RHZ10" s="2"/>
      <c r="RIA10" s="2"/>
      <c r="RIB10" s="2"/>
      <c r="RIC10" s="2"/>
      <c r="RID10" s="2"/>
      <c r="RIE10" s="2"/>
      <c r="RIF10" s="2"/>
      <c r="RIG10" s="2"/>
      <c r="RIH10" s="2"/>
      <c r="RII10" s="2"/>
      <c r="RIJ10" s="2"/>
      <c r="RIK10" s="2"/>
      <c r="RIL10" s="2"/>
      <c r="RIM10" s="2"/>
      <c r="RIN10" s="2"/>
      <c r="RIO10" s="2"/>
      <c r="RIP10" s="2"/>
      <c r="RIQ10" s="2"/>
      <c r="RIR10" s="2"/>
      <c r="RIS10" s="2"/>
      <c r="RIT10" s="2"/>
      <c r="RIU10" s="2"/>
      <c r="RIV10" s="2"/>
      <c r="RIW10" s="2"/>
      <c r="RIX10" s="2"/>
      <c r="RIY10" s="2"/>
      <c r="RIZ10" s="2"/>
      <c r="RJA10" s="2"/>
      <c r="RJB10" s="2"/>
      <c r="RJC10" s="2"/>
      <c r="RJD10" s="2"/>
      <c r="RJE10" s="2"/>
      <c r="RJF10" s="2"/>
      <c r="RJG10" s="2"/>
      <c r="RJH10" s="2"/>
      <c r="RJI10" s="2"/>
      <c r="RJJ10" s="2"/>
      <c r="RJK10" s="2"/>
      <c r="RJL10" s="2"/>
      <c r="RJM10" s="2"/>
      <c r="RJN10" s="2"/>
      <c r="RJO10" s="2"/>
      <c r="RJP10" s="2"/>
      <c r="RJQ10" s="2"/>
      <c r="RJR10" s="2"/>
      <c r="RJS10" s="2"/>
      <c r="RJT10" s="2"/>
      <c r="RJU10" s="2"/>
      <c r="RJV10" s="2"/>
      <c r="RJW10" s="2"/>
      <c r="RJX10" s="2"/>
      <c r="RJY10" s="2"/>
      <c r="RJZ10" s="2"/>
      <c r="RKA10" s="2"/>
      <c r="RKB10" s="2"/>
      <c r="RKC10" s="2"/>
      <c r="RKD10" s="2"/>
      <c r="RKE10" s="2"/>
      <c r="RKF10" s="2"/>
      <c r="RKG10" s="2"/>
      <c r="RKH10" s="2"/>
      <c r="RKI10" s="2"/>
      <c r="RKJ10" s="2"/>
      <c r="RKK10" s="2"/>
      <c r="RKL10" s="2"/>
      <c r="RKM10" s="2"/>
      <c r="RKN10" s="2"/>
      <c r="RKO10" s="2"/>
      <c r="RKP10" s="2"/>
      <c r="RKQ10" s="2"/>
      <c r="RKR10" s="2"/>
      <c r="RKS10" s="2"/>
      <c r="RKT10" s="2"/>
      <c r="RKU10" s="2"/>
      <c r="RKV10" s="2"/>
      <c r="RKW10" s="2"/>
      <c r="RKX10" s="2"/>
      <c r="RKY10" s="2"/>
      <c r="RKZ10" s="2"/>
      <c r="RLA10" s="2"/>
      <c r="RLB10" s="2"/>
      <c r="RLC10" s="2"/>
      <c r="RLD10" s="2"/>
      <c r="RLE10" s="2"/>
      <c r="RLF10" s="2"/>
      <c r="RLG10" s="2"/>
      <c r="RLH10" s="2"/>
      <c r="RLI10" s="2"/>
      <c r="RLJ10" s="2"/>
      <c r="RLK10" s="2"/>
      <c r="RLL10" s="2"/>
      <c r="RLM10" s="2"/>
      <c r="RLN10" s="2"/>
      <c r="RLO10" s="2"/>
      <c r="RLP10" s="2"/>
      <c r="RLQ10" s="2"/>
      <c r="RLR10" s="2"/>
      <c r="RLS10" s="2"/>
      <c r="RLT10" s="2"/>
      <c r="RLU10" s="2"/>
      <c r="RLV10" s="2"/>
      <c r="RLW10" s="2"/>
      <c r="RLX10" s="2"/>
      <c r="RLY10" s="2"/>
      <c r="RLZ10" s="2"/>
      <c r="RMA10" s="2"/>
      <c r="RMB10" s="2"/>
      <c r="RMC10" s="2"/>
      <c r="RMD10" s="2"/>
      <c r="RME10" s="2"/>
      <c r="RMF10" s="2"/>
      <c r="RMG10" s="2"/>
      <c r="RMH10" s="2"/>
      <c r="RMI10" s="2"/>
      <c r="RMJ10" s="2"/>
      <c r="RMK10" s="2"/>
      <c r="RML10" s="2"/>
      <c r="RMM10" s="2"/>
      <c r="RMN10" s="2"/>
      <c r="RMO10" s="2"/>
      <c r="RMP10" s="2"/>
      <c r="RMQ10" s="2"/>
      <c r="RMR10" s="2"/>
      <c r="RMS10" s="2"/>
      <c r="RMT10" s="2"/>
      <c r="RMU10" s="2"/>
      <c r="RMV10" s="2"/>
      <c r="RMW10" s="2"/>
      <c r="RMX10" s="2"/>
      <c r="RMY10" s="2"/>
      <c r="RMZ10" s="2"/>
      <c r="RNA10" s="2"/>
      <c r="RNB10" s="2"/>
      <c r="RNC10" s="2"/>
      <c r="RND10" s="2"/>
      <c r="RNE10" s="2"/>
      <c r="RNF10" s="2"/>
      <c r="RNG10" s="2"/>
      <c r="RNH10" s="2"/>
      <c r="RNI10" s="2"/>
      <c r="RNJ10" s="2"/>
      <c r="RNK10" s="2"/>
      <c r="RNL10" s="2"/>
      <c r="RNM10" s="2"/>
      <c r="RNN10" s="2"/>
      <c r="RNO10" s="2"/>
      <c r="RNP10" s="2"/>
      <c r="RNQ10" s="2"/>
      <c r="RNR10" s="2"/>
      <c r="RNS10" s="2"/>
      <c r="RNT10" s="2"/>
      <c r="RNU10" s="2"/>
      <c r="RNV10" s="2"/>
      <c r="RNW10" s="2"/>
      <c r="RNX10" s="2"/>
      <c r="RNY10" s="2"/>
      <c r="RNZ10" s="2"/>
      <c r="ROA10" s="2"/>
      <c r="ROB10" s="2"/>
      <c r="ROC10" s="2"/>
      <c r="ROD10" s="2"/>
      <c r="ROE10" s="2"/>
      <c r="ROF10" s="2"/>
      <c r="ROG10" s="2"/>
      <c r="ROH10" s="2"/>
      <c r="ROI10" s="2"/>
      <c r="ROJ10" s="2"/>
      <c r="ROK10" s="2"/>
      <c r="ROL10" s="2"/>
      <c r="ROM10" s="2"/>
      <c r="RON10" s="2"/>
      <c r="ROO10" s="2"/>
      <c r="ROP10" s="2"/>
      <c r="ROQ10" s="2"/>
      <c r="ROR10" s="2"/>
      <c r="ROS10" s="2"/>
      <c r="ROT10" s="2"/>
      <c r="ROU10" s="2"/>
      <c r="ROV10" s="2"/>
      <c r="ROW10" s="2"/>
      <c r="ROX10" s="2"/>
      <c r="ROY10" s="2"/>
      <c r="ROZ10" s="2"/>
      <c r="RPA10" s="2"/>
      <c r="RPB10" s="2"/>
      <c r="RPC10" s="2"/>
      <c r="RPD10" s="2"/>
      <c r="RPE10" s="2"/>
      <c r="RPF10" s="2"/>
      <c r="RPG10" s="2"/>
      <c r="RPH10" s="2"/>
      <c r="RPI10" s="2"/>
      <c r="RPJ10" s="2"/>
      <c r="RPK10" s="2"/>
      <c r="RPL10" s="2"/>
      <c r="RPM10" s="2"/>
      <c r="RPN10" s="2"/>
      <c r="RPO10" s="2"/>
      <c r="RPP10" s="2"/>
      <c r="RPQ10" s="2"/>
      <c r="RPR10" s="2"/>
      <c r="RPS10" s="2"/>
      <c r="RPT10" s="2"/>
      <c r="RPU10" s="2"/>
      <c r="RPV10" s="2"/>
      <c r="RPW10" s="2"/>
      <c r="RPX10" s="2"/>
      <c r="RPY10" s="2"/>
      <c r="RPZ10" s="2"/>
      <c r="RQA10" s="2"/>
      <c r="RQB10" s="2"/>
      <c r="RQC10" s="2"/>
      <c r="RQD10" s="2"/>
      <c r="RQE10" s="2"/>
      <c r="RQF10" s="2"/>
      <c r="RQG10" s="2"/>
      <c r="RQH10" s="2"/>
      <c r="RQI10" s="2"/>
      <c r="RQJ10" s="2"/>
      <c r="RQK10" s="2"/>
      <c r="RQL10" s="2"/>
      <c r="RQM10" s="2"/>
      <c r="RQN10" s="2"/>
      <c r="RQO10" s="2"/>
      <c r="RQP10" s="2"/>
      <c r="RQQ10" s="2"/>
      <c r="RQR10" s="2"/>
      <c r="RQS10" s="2"/>
      <c r="RQT10" s="2"/>
      <c r="RQU10" s="2"/>
      <c r="RQV10" s="2"/>
      <c r="RQW10" s="2"/>
      <c r="RQX10" s="2"/>
      <c r="RQY10" s="2"/>
      <c r="RQZ10" s="2"/>
      <c r="RRA10" s="2"/>
      <c r="RRB10" s="2"/>
      <c r="RRC10" s="2"/>
      <c r="RRD10" s="2"/>
      <c r="RRE10" s="2"/>
      <c r="RRF10" s="2"/>
      <c r="RRG10" s="2"/>
      <c r="RRH10" s="2"/>
      <c r="RRI10" s="2"/>
      <c r="RRJ10" s="2"/>
      <c r="RRK10" s="2"/>
      <c r="RRL10" s="2"/>
      <c r="RRM10" s="2"/>
      <c r="RRN10" s="2"/>
      <c r="RRO10" s="2"/>
      <c r="RRP10" s="2"/>
      <c r="RRQ10" s="2"/>
      <c r="RRR10" s="2"/>
      <c r="RRS10" s="2"/>
      <c r="RRT10" s="2"/>
      <c r="RRU10" s="2"/>
      <c r="RRV10" s="2"/>
      <c r="RRW10" s="2"/>
      <c r="RRX10" s="2"/>
      <c r="RRY10" s="2"/>
      <c r="RRZ10" s="2"/>
      <c r="RSA10" s="2"/>
      <c r="RSB10" s="2"/>
      <c r="RSC10" s="2"/>
      <c r="RSD10" s="2"/>
      <c r="RSE10" s="2"/>
      <c r="RSF10" s="2"/>
      <c r="RSG10" s="2"/>
      <c r="RSH10" s="2"/>
      <c r="RSI10" s="2"/>
      <c r="RSJ10" s="2"/>
      <c r="RSK10" s="2"/>
      <c r="RSL10" s="2"/>
      <c r="RSM10" s="2"/>
      <c r="RSN10" s="2"/>
      <c r="RSO10" s="2"/>
      <c r="RSP10" s="2"/>
      <c r="RSQ10" s="2"/>
      <c r="RSR10" s="2"/>
      <c r="RSS10" s="2"/>
      <c r="RST10" s="2"/>
      <c r="RSU10" s="2"/>
      <c r="RSV10" s="2"/>
      <c r="RSW10" s="2"/>
      <c r="RSX10" s="2"/>
      <c r="RSY10" s="2"/>
      <c r="RSZ10" s="2"/>
      <c r="RTA10" s="2"/>
      <c r="RTB10" s="2"/>
      <c r="RTC10" s="2"/>
      <c r="RTD10" s="2"/>
      <c r="RTE10" s="2"/>
      <c r="RTF10" s="2"/>
      <c r="RTG10" s="2"/>
      <c r="RTH10" s="2"/>
      <c r="RTI10" s="2"/>
      <c r="RTJ10" s="2"/>
      <c r="RTK10" s="2"/>
      <c r="RTL10" s="2"/>
      <c r="RTM10" s="2"/>
      <c r="RTN10" s="2"/>
      <c r="RTO10" s="2"/>
      <c r="RTP10" s="2"/>
      <c r="RTQ10" s="2"/>
      <c r="RTR10" s="2"/>
      <c r="RTS10" s="2"/>
      <c r="RTT10" s="2"/>
      <c r="RTU10" s="2"/>
      <c r="RTV10" s="2"/>
      <c r="RTW10" s="2"/>
      <c r="RTX10" s="2"/>
      <c r="RTY10" s="2"/>
      <c r="RTZ10" s="2"/>
      <c r="RUA10" s="2"/>
      <c r="RUB10" s="2"/>
      <c r="RUC10" s="2"/>
      <c r="RUD10" s="2"/>
      <c r="RUE10" s="2"/>
      <c r="RUF10" s="2"/>
      <c r="RUG10" s="2"/>
      <c r="RUH10" s="2"/>
      <c r="RUI10" s="2"/>
      <c r="RUJ10" s="2"/>
      <c r="RUK10" s="2"/>
      <c r="RUL10" s="2"/>
      <c r="RUM10" s="2"/>
      <c r="RUN10" s="2"/>
      <c r="RUO10" s="2"/>
      <c r="RUP10" s="2"/>
      <c r="RUQ10" s="2"/>
      <c r="RUR10" s="2"/>
      <c r="RUS10" s="2"/>
      <c r="RUT10" s="2"/>
      <c r="RUU10" s="2"/>
      <c r="RUV10" s="2"/>
      <c r="RUW10" s="2"/>
      <c r="RUX10" s="2"/>
      <c r="RUY10" s="2"/>
      <c r="RUZ10" s="2"/>
      <c r="RVA10" s="2"/>
      <c r="RVB10" s="2"/>
      <c r="RVC10" s="2"/>
      <c r="RVD10" s="2"/>
      <c r="RVE10" s="2"/>
      <c r="RVF10" s="2"/>
      <c r="RVG10" s="2"/>
      <c r="RVH10" s="2"/>
      <c r="RVI10" s="2"/>
      <c r="RVJ10" s="2"/>
      <c r="RVK10" s="2"/>
      <c r="RVL10" s="2"/>
      <c r="RVM10" s="2"/>
      <c r="RVN10" s="2"/>
      <c r="RVO10" s="2"/>
      <c r="RVP10" s="2"/>
      <c r="RVQ10" s="2"/>
      <c r="RVR10" s="2"/>
      <c r="RVS10" s="2"/>
      <c r="RVT10" s="2"/>
      <c r="RVU10" s="2"/>
      <c r="RVV10" s="2"/>
      <c r="RVW10" s="2"/>
      <c r="RVX10" s="2"/>
      <c r="RVY10" s="2"/>
      <c r="RVZ10" s="2"/>
      <c r="RWA10" s="2"/>
      <c r="RWB10" s="2"/>
      <c r="RWC10" s="2"/>
      <c r="RWD10" s="2"/>
      <c r="RWE10" s="2"/>
      <c r="RWF10" s="2"/>
      <c r="RWG10" s="2"/>
      <c r="RWH10" s="2"/>
      <c r="RWI10" s="2"/>
      <c r="RWJ10" s="2"/>
      <c r="RWK10" s="2"/>
      <c r="RWL10" s="2"/>
      <c r="RWM10" s="2"/>
      <c r="RWN10" s="2"/>
      <c r="RWO10" s="2"/>
      <c r="RWP10" s="2"/>
      <c r="RWQ10" s="2"/>
      <c r="RWR10" s="2"/>
      <c r="RWS10" s="2"/>
      <c r="RWT10" s="2"/>
      <c r="RWU10" s="2"/>
      <c r="RWV10" s="2"/>
      <c r="RWW10" s="2"/>
      <c r="RWX10" s="2"/>
      <c r="RWY10" s="2"/>
      <c r="RWZ10" s="2"/>
      <c r="RXA10" s="2"/>
      <c r="RXB10" s="2"/>
      <c r="RXC10" s="2"/>
      <c r="RXD10" s="2"/>
      <c r="RXE10" s="2"/>
      <c r="RXF10" s="2"/>
      <c r="RXG10" s="2"/>
      <c r="RXH10" s="2"/>
      <c r="RXI10" s="2"/>
      <c r="RXJ10" s="2"/>
      <c r="RXK10" s="2"/>
      <c r="RXL10" s="2"/>
      <c r="RXM10" s="2"/>
      <c r="RXN10" s="2"/>
      <c r="RXO10" s="2"/>
      <c r="RXP10" s="2"/>
      <c r="RXQ10" s="2"/>
      <c r="RXR10" s="2"/>
      <c r="RXS10" s="2"/>
      <c r="RXT10" s="2"/>
      <c r="RXU10" s="2"/>
      <c r="RXV10" s="2"/>
      <c r="RXW10" s="2"/>
      <c r="RXX10" s="2"/>
      <c r="RXY10" s="2"/>
      <c r="RXZ10" s="2"/>
      <c r="RYA10" s="2"/>
      <c r="RYB10" s="2"/>
      <c r="RYC10" s="2"/>
      <c r="RYD10" s="2"/>
      <c r="RYE10" s="2"/>
      <c r="RYF10" s="2"/>
      <c r="RYG10" s="2"/>
      <c r="RYH10" s="2"/>
      <c r="RYI10" s="2"/>
      <c r="RYJ10" s="2"/>
      <c r="RYK10" s="2"/>
      <c r="RYL10" s="2"/>
      <c r="RYM10" s="2"/>
      <c r="RYN10" s="2"/>
      <c r="RYO10" s="2"/>
      <c r="RYP10" s="2"/>
      <c r="RYQ10" s="2"/>
      <c r="RYR10" s="2"/>
      <c r="RYS10" s="2"/>
      <c r="RYT10" s="2"/>
      <c r="RYU10" s="2"/>
      <c r="RYV10" s="2"/>
      <c r="RYW10" s="2"/>
      <c r="RYX10" s="2"/>
      <c r="RYY10" s="2"/>
      <c r="RYZ10" s="2"/>
      <c r="RZA10" s="2"/>
      <c r="RZB10" s="2"/>
      <c r="RZC10" s="2"/>
      <c r="RZD10" s="2"/>
      <c r="RZE10" s="2"/>
      <c r="RZF10" s="2"/>
      <c r="RZG10" s="2"/>
      <c r="RZH10" s="2"/>
      <c r="RZI10" s="2"/>
      <c r="RZJ10" s="2"/>
      <c r="RZK10" s="2"/>
      <c r="RZL10" s="2"/>
      <c r="RZM10" s="2"/>
      <c r="RZN10" s="2"/>
      <c r="RZO10" s="2"/>
      <c r="RZP10" s="2"/>
      <c r="RZQ10" s="2"/>
      <c r="RZR10" s="2"/>
      <c r="RZS10" s="2"/>
      <c r="RZT10" s="2"/>
      <c r="RZU10" s="2"/>
      <c r="RZV10" s="2"/>
      <c r="RZW10" s="2"/>
      <c r="RZX10" s="2"/>
      <c r="RZY10" s="2"/>
      <c r="RZZ10" s="2"/>
      <c r="SAA10" s="2"/>
      <c r="SAB10" s="2"/>
      <c r="SAC10" s="2"/>
      <c r="SAD10" s="2"/>
      <c r="SAE10" s="2"/>
      <c r="SAF10" s="2"/>
      <c r="SAG10" s="2"/>
      <c r="SAH10" s="2"/>
      <c r="SAI10" s="2"/>
      <c r="SAJ10" s="2"/>
      <c r="SAK10" s="2"/>
      <c r="SAL10" s="2"/>
      <c r="SAM10" s="2"/>
      <c r="SAN10" s="2"/>
      <c r="SAO10" s="2"/>
      <c r="SAP10" s="2"/>
      <c r="SAQ10" s="2"/>
      <c r="SAR10" s="2"/>
      <c r="SAS10" s="2"/>
      <c r="SAT10" s="2"/>
      <c r="SAU10" s="2"/>
      <c r="SAV10" s="2"/>
      <c r="SAW10" s="2"/>
      <c r="SAX10" s="2"/>
      <c r="SAY10" s="2"/>
      <c r="SAZ10" s="2"/>
      <c r="SBA10" s="2"/>
      <c r="SBB10" s="2"/>
      <c r="SBC10" s="2"/>
      <c r="SBD10" s="2"/>
      <c r="SBE10" s="2"/>
      <c r="SBF10" s="2"/>
      <c r="SBG10" s="2"/>
      <c r="SBH10" s="2"/>
      <c r="SBI10" s="2"/>
      <c r="SBJ10" s="2"/>
      <c r="SBK10" s="2"/>
      <c r="SBL10" s="2"/>
      <c r="SBM10" s="2"/>
      <c r="SBN10" s="2"/>
      <c r="SBO10" s="2"/>
      <c r="SBP10" s="2"/>
      <c r="SBQ10" s="2"/>
      <c r="SBR10" s="2"/>
      <c r="SBS10" s="2"/>
      <c r="SBT10" s="2"/>
      <c r="SBU10" s="2"/>
      <c r="SBV10" s="2"/>
      <c r="SBW10" s="2"/>
      <c r="SBX10" s="2"/>
      <c r="SBY10" s="2"/>
      <c r="SBZ10" s="2"/>
      <c r="SCA10" s="2"/>
      <c r="SCB10" s="2"/>
      <c r="SCC10" s="2"/>
      <c r="SCD10" s="2"/>
      <c r="SCE10" s="2"/>
      <c r="SCF10" s="2"/>
      <c r="SCG10" s="2"/>
      <c r="SCH10" s="2"/>
      <c r="SCI10" s="2"/>
      <c r="SCJ10" s="2"/>
      <c r="SCK10" s="2"/>
      <c r="SCL10" s="2"/>
      <c r="SCM10" s="2"/>
      <c r="SCN10" s="2"/>
      <c r="SCO10" s="2"/>
      <c r="SCP10" s="2"/>
      <c r="SCQ10" s="2"/>
      <c r="SCR10" s="2"/>
      <c r="SCS10" s="2"/>
      <c r="SCT10" s="2"/>
      <c r="SCU10" s="2"/>
      <c r="SCV10" s="2"/>
      <c r="SCW10" s="2"/>
      <c r="SCX10" s="2"/>
      <c r="SCY10" s="2"/>
      <c r="SCZ10" s="2"/>
      <c r="SDA10" s="2"/>
      <c r="SDB10" s="2"/>
      <c r="SDC10" s="2"/>
      <c r="SDD10" s="2"/>
      <c r="SDE10" s="2"/>
      <c r="SDF10" s="2"/>
      <c r="SDG10" s="2"/>
      <c r="SDH10" s="2"/>
      <c r="SDI10" s="2"/>
      <c r="SDJ10" s="2"/>
      <c r="SDK10" s="2"/>
      <c r="SDL10" s="2"/>
      <c r="SDM10" s="2"/>
      <c r="SDN10" s="2"/>
      <c r="SDO10" s="2"/>
      <c r="SDP10" s="2"/>
      <c r="SDQ10" s="2"/>
      <c r="SDR10" s="2"/>
      <c r="SDS10" s="2"/>
      <c r="SDT10" s="2"/>
      <c r="SDU10" s="2"/>
      <c r="SDV10" s="2"/>
      <c r="SDW10" s="2"/>
      <c r="SDX10" s="2"/>
      <c r="SDY10" s="2"/>
      <c r="SDZ10" s="2"/>
      <c r="SEA10" s="2"/>
      <c r="SEB10" s="2"/>
      <c r="SEC10" s="2"/>
      <c r="SED10" s="2"/>
      <c r="SEE10" s="2"/>
      <c r="SEF10" s="2"/>
      <c r="SEG10" s="2"/>
      <c r="SEH10" s="2"/>
      <c r="SEI10" s="2"/>
      <c r="SEJ10" s="2"/>
      <c r="SEK10" s="2"/>
      <c r="SEL10" s="2"/>
      <c r="SEM10" s="2"/>
      <c r="SEN10" s="2"/>
      <c r="SEO10" s="2"/>
      <c r="SEP10" s="2"/>
      <c r="SEQ10" s="2"/>
      <c r="SER10" s="2"/>
      <c r="SES10" s="2"/>
      <c r="SET10" s="2"/>
      <c r="SEU10" s="2"/>
      <c r="SEV10" s="2"/>
      <c r="SEW10" s="2"/>
      <c r="SEX10" s="2"/>
      <c r="SEY10" s="2"/>
      <c r="SEZ10" s="2"/>
      <c r="SFA10" s="2"/>
      <c r="SFB10" s="2"/>
      <c r="SFC10" s="2"/>
      <c r="SFD10" s="2"/>
      <c r="SFE10" s="2"/>
      <c r="SFF10" s="2"/>
      <c r="SFG10" s="2"/>
      <c r="SFH10" s="2"/>
      <c r="SFI10" s="2"/>
      <c r="SFJ10" s="2"/>
      <c r="SFK10" s="2"/>
      <c r="SFL10" s="2"/>
      <c r="SFM10" s="2"/>
      <c r="SFN10" s="2"/>
      <c r="SFO10" s="2"/>
      <c r="SFP10" s="2"/>
      <c r="SFQ10" s="2"/>
      <c r="SFR10" s="2"/>
      <c r="SFS10" s="2"/>
      <c r="SFT10" s="2"/>
      <c r="SFU10" s="2"/>
      <c r="SFV10" s="2"/>
      <c r="SFW10" s="2"/>
      <c r="SFX10" s="2"/>
      <c r="SFY10" s="2"/>
      <c r="SFZ10" s="2"/>
      <c r="SGA10" s="2"/>
      <c r="SGB10" s="2"/>
      <c r="SGC10" s="2"/>
      <c r="SGD10" s="2"/>
      <c r="SGE10" s="2"/>
      <c r="SGF10" s="2"/>
      <c r="SGG10" s="2"/>
      <c r="SGH10" s="2"/>
      <c r="SGI10" s="2"/>
      <c r="SGJ10" s="2"/>
      <c r="SGK10" s="2"/>
      <c r="SGL10" s="2"/>
      <c r="SGM10" s="2"/>
      <c r="SGN10" s="2"/>
      <c r="SGO10" s="2"/>
      <c r="SGP10" s="2"/>
      <c r="SGQ10" s="2"/>
      <c r="SGR10" s="2"/>
      <c r="SGS10" s="2"/>
      <c r="SGT10" s="2"/>
      <c r="SGU10" s="2"/>
      <c r="SGV10" s="2"/>
      <c r="SGW10" s="2"/>
      <c r="SGX10" s="2"/>
      <c r="SGY10" s="2"/>
      <c r="SGZ10" s="2"/>
      <c r="SHA10" s="2"/>
      <c r="SHB10" s="2"/>
      <c r="SHC10" s="2"/>
      <c r="SHD10" s="2"/>
      <c r="SHE10" s="2"/>
      <c r="SHF10" s="2"/>
      <c r="SHG10" s="2"/>
      <c r="SHH10" s="2"/>
      <c r="SHI10" s="2"/>
      <c r="SHJ10" s="2"/>
      <c r="SHK10" s="2"/>
      <c r="SHL10" s="2"/>
      <c r="SHM10" s="2"/>
      <c r="SHN10" s="2"/>
      <c r="SHO10" s="2"/>
      <c r="SHP10" s="2"/>
      <c r="SHQ10" s="2"/>
      <c r="SHR10" s="2"/>
      <c r="SHS10" s="2"/>
      <c r="SHT10" s="2"/>
      <c r="SHU10" s="2"/>
      <c r="SHV10" s="2"/>
      <c r="SHW10" s="2"/>
      <c r="SHX10" s="2"/>
      <c r="SHY10" s="2"/>
      <c r="SHZ10" s="2"/>
      <c r="SIA10" s="2"/>
      <c r="SIB10" s="2"/>
      <c r="SIC10" s="2"/>
      <c r="SID10" s="2"/>
      <c r="SIE10" s="2"/>
      <c r="SIF10" s="2"/>
      <c r="SIG10" s="2"/>
      <c r="SIH10" s="2"/>
      <c r="SII10" s="2"/>
      <c r="SIJ10" s="2"/>
      <c r="SIK10" s="2"/>
      <c r="SIL10" s="2"/>
      <c r="SIM10" s="2"/>
      <c r="SIN10" s="2"/>
      <c r="SIO10" s="2"/>
      <c r="SIP10" s="2"/>
      <c r="SIQ10" s="2"/>
      <c r="SIR10" s="2"/>
      <c r="SIS10" s="2"/>
      <c r="SIT10" s="2"/>
      <c r="SIU10" s="2"/>
      <c r="SIV10" s="2"/>
      <c r="SIW10" s="2"/>
      <c r="SIX10" s="2"/>
      <c r="SIY10" s="2"/>
      <c r="SIZ10" s="2"/>
      <c r="SJA10" s="2"/>
      <c r="SJB10" s="2"/>
      <c r="SJC10" s="2"/>
      <c r="SJD10" s="2"/>
      <c r="SJE10" s="2"/>
      <c r="SJF10" s="2"/>
      <c r="SJG10" s="2"/>
      <c r="SJH10" s="2"/>
      <c r="SJI10" s="2"/>
      <c r="SJJ10" s="2"/>
      <c r="SJK10" s="2"/>
      <c r="SJL10" s="2"/>
      <c r="SJM10" s="2"/>
      <c r="SJN10" s="2"/>
      <c r="SJO10" s="2"/>
      <c r="SJP10" s="2"/>
      <c r="SJQ10" s="2"/>
      <c r="SJR10" s="2"/>
      <c r="SJS10" s="2"/>
      <c r="SJT10" s="2"/>
      <c r="SJU10" s="2"/>
      <c r="SJV10" s="2"/>
      <c r="SJW10" s="2"/>
      <c r="SJX10" s="2"/>
      <c r="SJY10" s="2"/>
      <c r="SJZ10" s="2"/>
      <c r="SKA10" s="2"/>
      <c r="SKB10" s="2"/>
      <c r="SKC10" s="2"/>
      <c r="SKD10" s="2"/>
      <c r="SKE10" s="2"/>
      <c r="SKF10" s="2"/>
      <c r="SKG10" s="2"/>
      <c r="SKH10" s="2"/>
      <c r="SKI10" s="2"/>
      <c r="SKJ10" s="2"/>
      <c r="SKK10" s="2"/>
      <c r="SKL10" s="2"/>
      <c r="SKM10" s="2"/>
      <c r="SKN10" s="2"/>
      <c r="SKO10" s="2"/>
      <c r="SKP10" s="2"/>
      <c r="SKQ10" s="2"/>
      <c r="SKR10" s="2"/>
      <c r="SKS10" s="2"/>
      <c r="SKT10" s="2"/>
      <c r="SKU10" s="2"/>
      <c r="SKV10" s="2"/>
      <c r="SKW10" s="2"/>
      <c r="SKX10" s="2"/>
      <c r="SKY10" s="2"/>
      <c r="SKZ10" s="2"/>
      <c r="SLA10" s="2"/>
      <c r="SLB10" s="2"/>
      <c r="SLC10" s="2"/>
      <c r="SLD10" s="2"/>
      <c r="SLE10" s="2"/>
      <c r="SLF10" s="2"/>
      <c r="SLG10" s="2"/>
      <c r="SLH10" s="2"/>
      <c r="SLI10" s="2"/>
      <c r="SLJ10" s="2"/>
      <c r="SLK10" s="2"/>
      <c r="SLL10" s="2"/>
      <c r="SLM10" s="2"/>
      <c r="SLN10" s="2"/>
      <c r="SLO10" s="2"/>
      <c r="SLP10" s="2"/>
      <c r="SLQ10" s="2"/>
      <c r="SLR10" s="2"/>
      <c r="SLS10" s="2"/>
      <c r="SLT10" s="2"/>
      <c r="SLU10" s="2"/>
      <c r="SLV10" s="2"/>
      <c r="SLW10" s="2"/>
      <c r="SLX10" s="2"/>
      <c r="SLY10" s="2"/>
      <c r="SLZ10" s="2"/>
      <c r="SMA10" s="2"/>
      <c r="SMB10" s="2"/>
      <c r="SMC10" s="2"/>
      <c r="SMD10" s="2"/>
      <c r="SME10" s="2"/>
      <c r="SMF10" s="2"/>
      <c r="SMG10" s="2"/>
      <c r="SMH10" s="2"/>
      <c r="SMI10" s="2"/>
      <c r="SMJ10" s="2"/>
      <c r="SMK10" s="2"/>
      <c r="SML10" s="2"/>
      <c r="SMM10" s="2"/>
      <c r="SMN10" s="2"/>
      <c r="SMO10" s="2"/>
      <c r="SMP10" s="2"/>
      <c r="SMQ10" s="2"/>
      <c r="SMR10" s="2"/>
      <c r="SMS10" s="2"/>
      <c r="SMT10" s="2"/>
      <c r="SMU10" s="2"/>
      <c r="SMV10" s="2"/>
      <c r="SMW10" s="2"/>
      <c r="SMX10" s="2"/>
      <c r="SMY10" s="2"/>
      <c r="SMZ10" s="2"/>
      <c r="SNA10" s="2"/>
      <c r="SNB10" s="2"/>
      <c r="SNC10" s="2"/>
      <c r="SND10" s="2"/>
      <c r="SNE10" s="2"/>
      <c r="SNF10" s="2"/>
      <c r="SNG10" s="2"/>
      <c r="SNH10" s="2"/>
      <c r="SNI10" s="2"/>
      <c r="SNJ10" s="2"/>
      <c r="SNK10" s="2"/>
      <c r="SNL10" s="2"/>
      <c r="SNM10" s="2"/>
      <c r="SNN10" s="2"/>
      <c r="SNO10" s="2"/>
      <c r="SNP10" s="2"/>
      <c r="SNQ10" s="2"/>
      <c r="SNR10" s="2"/>
      <c r="SNS10" s="2"/>
      <c r="SNT10" s="2"/>
      <c r="SNU10" s="2"/>
      <c r="SNV10" s="2"/>
      <c r="SNW10" s="2"/>
      <c r="SNX10" s="2"/>
      <c r="SNY10" s="2"/>
      <c r="SNZ10" s="2"/>
      <c r="SOA10" s="2"/>
      <c r="SOB10" s="2"/>
      <c r="SOC10" s="2"/>
      <c r="SOD10" s="2"/>
      <c r="SOE10" s="2"/>
      <c r="SOF10" s="2"/>
      <c r="SOG10" s="2"/>
      <c r="SOH10" s="2"/>
      <c r="SOI10" s="2"/>
      <c r="SOJ10" s="2"/>
      <c r="SOK10" s="2"/>
      <c r="SOL10" s="2"/>
      <c r="SOM10" s="2"/>
      <c r="SON10" s="2"/>
      <c r="SOO10" s="2"/>
      <c r="SOP10" s="2"/>
      <c r="SOQ10" s="2"/>
      <c r="SOR10" s="2"/>
      <c r="SOS10" s="2"/>
      <c r="SOT10" s="2"/>
      <c r="SOU10" s="2"/>
      <c r="SOV10" s="2"/>
      <c r="SOW10" s="2"/>
      <c r="SOX10" s="2"/>
      <c r="SOY10" s="2"/>
      <c r="SOZ10" s="2"/>
      <c r="SPA10" s="2"/>
      <c r="SPB10" s="2"/>
      <c r="SPC10" s="2"/>
      <c r="SPD10" s="2"/>
      <c r="SPE10" s="2"/>
      <c r="SPF10" s="2"/>
      <c r="SPG10" s="2"/>
      <c r="SPH10" s="2"/>
      <c r="SPI10" s="2"/>
      <c r="SPJ10" s="2"/>
      <c r="SPK10" s="2"/>
      <c r="SPL10" s="2"/>
      <c r="SPM10" s="2"/>
      <c r="SPN10" s="2"/>
      <c r="SPO10" s="2"/>
      <c r="SPP10" s="2"/>
      <c r="SPQ10" s="2"/>
      <c r="SPR10" s="2"/>
      <c r="SPS10" s="2"/>
      <c r="SPT10" s="2"/>
      <c r="SPU10" s="2"/>
      <c r="SPV10" s="2"/>
      <c r="SPW10" s="2"/>
      <c r="SPX10" s="2"/>
      <c r="SPY10" s="2"/>
      <c r="SPZ10" s="2"/>
      <c r="SQA10" s="2"/>
      <c r="SQB10" s="2"/>
      <c r="SQC10" s="2"/>
      <c r="SQD10" s="2"/>
      <c r="SQE10" s="2"/>
      <c r="SQF10" s="2"/>
      <c r="SQG10" s="2"/>
      <c r="SQH10" s="2"/>
      <c r="SQI10" s="2"/>
      <c r="SQJ10" s="2"/>
      <c r="SQK10" s="2"/>
      <c r="SQL10" s="2"/>
      <c r="SQM10" s="2"/>
      <c r="SQN10" s="2"/>
      <c r="SQO10" s="2"/>
      <c r="SQP10" s="2"/>
      <c r="SQQ10" s="2"/>
      <c r="SQR10" s="2"/>
      <c r="SQS10" s="2"/>
      <c r="SQT10" s="2"/>
      <c r="SQU10" s="2"/>
      <c r="SQV10" s="2"/>
      <c r="SQW10" s="2"/>
      <c r="SQX10" s="2"/>
      <c r="SQY10" s="2"/>
      <c r="SQZ10" s="2"/>
      <c r="SRA10" s="2"/>
      <c r="SRB10" s="2"/>
      <c r="SRC10" s="2"/>
      <c r="SRD10" s="2"/>
      <c r="SRE10" s="2"/>
      <c r="SRF10" s="2"/>
      <c r="SRG10" s="2"/>
      <c r="SRH10" s="2"/>
      <c r="SRI10" s="2"/>
      <c r="SRJ10" s="2"/>
      <c r="SRK10" s="2"/>
      <c r="SRL10" s="2"/>
      <c r="SRM10" s="2"/>
      <c r="SRN10" s="2"/>
      <c r="SRO10" s="2"/>
      <c r="SRP10" s="2"/>
      <c r="SRQ10" s="2"/>
      <c r="SRR10" s="2"/>
      <c r="SRS10" s="2"/>
      <c r="SRT10" s="2"/>
      <c r="SRU10" s="2"/>
      <c r="SRV10" s="2"/>
      <c r="SRW10" s="2"/>
      <c r="SRX10" s="2"/>
      <c r="SRY10" s="2"/>
      <c r="SRZ10" s="2"/>
      <c r="SSA10" s="2"/>
      <c r="SSB10" s="2"/>
      <c r="SSC10" s="2"/>
      <c r="SSD10" s="2"/>
      <c r="SSE10" s="2"/>
      <c r="SSF10" s="2"/>
      <c r="SSG10" s="2"/>
      <c r="SSH10" s="2"/>
      <c r="SSI10" s="2"/>
      <c r="SSJ10" s="2"/>
      <c r="SSK10" s="2"/>
      <c r="SSL10" s="2"/>
      <c r="SSM10" s="2"/>
      <c r="SSN10" s="2"/>
      <c r="SSO10" s="2"/>
      <c r="SSP10" s="2"/>
      <c r="SSQ10" s="2"/>
      <c r="SSR10" s="2"/>
      <c r="SSS10" s="2"/>
      <c r="SST10" s="2"/>
      <c r="SSU10" s="2"/>
      <c r="SSV10" s="2"/>
      <c r="SSW10" s="2"/>
      <c r="SSX10" s="2"/>
      <c r="SSY10" s="2"/>
      <c r="SSZ10" s="2"/>
      <c r="STA10" s="2"/>
      <c r="STB10" s="2"/>
      <c r="STC10" s="2"/>
      <c r="STD10" s="2"/>
      <c r="STE10" s="2"/>
      <c r="STF10" s="2"/>
      <c r="STG10" s="2"/>
      <c r="STH10" s="2"/>
      <c r="STI10" s="2"/>
      <c r="STJ10" s="2"/>
      <c r="STK10" s="2"/>
      <c r="STL10" s="2"/>
      <c r="STM10" s="2"/>
      <c r="STN10" s="2"/>
      <c r="STO10" s="2"/>
      <c r="STP10" s="2"/>
      <c r="STQ10" s="2"/>
      <c r="STR10" s="2"/>
      <c r="STS10" s="2"/>
      <c r="STT10" s="2"/>
      <c r="STU10" s="2"/>
      <c r="STV10" s="2"/>
      <c r="STW10" s="2"/>
      <c r="STX10" s="2"/>
      <c r="STY10" s="2"/>
      <c r="STZ10" s="2"/>
      <c r="SUA10" s="2"/>
      <c r="SUB10" s="2"/>
      <c r="SUC10" s="2"/>
      <c r="SUD10" s="2"/>
      <c r="SUE10" s="2"/>
      <c r="SUF10" s="2"/>
      <c r="SUG10" s="2"/>
      <c r="SUH10" s="2"/>
      <c r="SUI10" s="2"/>
      <c r="SUJ10" s="2"/>
      <c r="SUK10" s="2"/>
      <c r="SUL10" s="2"/>
      <c r="SUM10" s="2"/>
      <c r="SUN10" s="2"/>
      <c r="SUO10" s="2"/>
      <c r="SUP10" s="2"/>
      <c r="SUQ10" s="2"/>
      <c r="SUR10" s="2"/>
      <c r="SUS10" s="2"/>
      <c r="SUT10" s="2"/>
      <c r="SUU10" s="2"/>
      <c r="SUV10" s="2"/>
      <c r="SUW10" s="2"/>
      <c r="SUX10" s="2"/>
      <c r="SUY10" s="2"/>
      <c r="SUZ10" s="2"/>
      <c r="SVA10" s="2"/>
      <c r="SVB10" s="2"/>
      <c r="SVC10" s="2"/>
      <c r="SVD10" s="2"/>
      <c r="SVE10" s="2"/>
      <c r="SVF10" s="2"/>
      <c r="SVG10" s="2"/>
      <c r="SVH10" s="2"/>
      <c r="SVI10" s="2"/>
      <c r="SVJ10" s="2"/>
      <c r="SVK10" s="2"/>
      <c r="SVL10" s="2"/>
      <c r="SVM10" s="2"/>
      <c r="SVN10" s="2"/>
      <c r="SVO10" s="2"/>
      <c r="SVP10" s="2"/>
      <c r="SVQ10" s="2"/>
      <c r="SVR10" s="2"/>
      <c r="SVS10" s="2"/>
      <c r="SVT10" s="2"/>
      <c r="SVU10" s="2"/>
      <c r="SVV10" s="2"/>
      <c r="SVW10" s="2"/>
      <c r="SVX10" s="2"/>
      <c r="SVY10" s="2"/>
      <c r="SVZ10" s="2"/>
      <c r="SWA10" s="2"/>
      <c r="SWB10" s="2"/>
      <c r="SWC10" s="2"/>
      <c r="SWD10" s="2"/>
      <c r="SWE10" s="2"/>
      <c r="SWF10" s="2"/>
      <c r="SWG10" s="2"/>
      <c r="SWH10" s="2"/>
      <c r="SWI10" s="2"/>
      <c r="SWJ10" s="2"/>
      <c r="SWK10" s="2"/>
      <c r="SWL10" s="2"/>
      <c r="SWM10" s="2"/>
      <c r="SWN10" s="2"/>
      <c r="SWO10" s="2"/>
      <c r="SWP10" s="2"/>
      <c r="SWQ10" s="2"/>
      <c r="SWR10" s="2"/>
      <c r="SWS10" s="2"/>
      <c r="SWT10" s="2"/>
      <c r="SWU10" s="2"/>
      <c r="SWV10" s="2"/>
      <c r="SWW10" s="2"/>
      <c r="SWX10" s="2"/>
      <c r="SWY10" s="2"/>
      <c r="SWZ10" s="2"/>
      <c r="SXA10" s="2"/>
      <c r="SXB10" s="2"/>
      <c r="SXC10" s="2"/>
      <c r="SXD10" s="2"/>
      <c r="SXE10" s="2"/>
      <c r="SXF10" s="2"/>
      <c r="SXG10" s="2"/>
      <c r="SXH10" s="2"/>
      <c r="SXI10" s="2"/>
      <c r="SXJ10" s="2"/>
      <c r="SXK10" s="2"/>
      <c r="SXL10" s="2"/>
      <c r="SXM10" s="2"/>
      <c r="SXN10" s="2"/>
      <c r="SXO10" s="2"/>
      <c r="SXP10" s="2"/>
      <c r="SXQ10" s="2"/>
      <c r="SXR10" s="2"/>
      <c r="SXS10" s="2"/>
      <c r="SXT10" s="2"/>
      <c r="SXU10" s="2"/>
      <c r="SXV10" s="2"/>
      <c r="SXW10" s="2"/>
      <c r="SXX10" s="2"/>
      <c r="SXY10" s="2"/>
      <c r="SXZ10" s="2"/>
      <c r="SYA10" s="2"/>
      <c r="SYB10" s="2"/>
      <c r="SYC10" s="2"/>
      <c r="SYD10" s="2"/>
      <c r="SYE10" s="2"/>
      <c r="SYF10" s="2"/>
      <c r="SYG10" s="2"/>
      <c r="SYH10" s="2"/>
      <c r="SYI10" s="2"/>
      <c r="SYJ10" s="2"/>
      <c r="SYK10" s="2"/>
      <c r="SYL10" s="2"/>
      <c r="SYM10" s="2"/>
      <c r="SYN10" s="2"/>
      <c r="SYO10" s="2"/>
      <c r="SYP10" s="2"/>
      <c r="SYQ10" s="2"/>
      <c r="SYR10" s="2"/>
      <c r="SYS10" s="2"/>
      <c r="SYT10" s="2"/>
      <c r="SYU10" s="2"/>
      <c r="SYV10" s="2"/>
      <c r="SYW10" s="2"/>
      <c r="SYX10" s="2"/>
      <c r="SYY10" s="2"/>
      <c r="SYZ10" s="2"/>
      <c r="SZA10" s="2"/>
      <c r="SZB10" s="2"/>
      <c r="SZC10" s="2"/>
      <c r="SZD10" s="2"/>
      <c r="SZE10" s="2"/>
      <c r="SZF10" s="2"/>
      <c r="SZG10" s="2"/>
      <c r="SZH10" s="2"/>
      <c r="SZI10" s="2"/>
      <c r="SZJ10" s="2"/>
      <c r="SZK10" s="2"/>
      <c r="SZL10" s="2"/>
      <c r="SZM10" s="2"/>
      <c r="SZN10" s="2"/>
      <c r="SZO10" s="2"/>
      <c r="SZP10" s="2"/>
      <c r="SZQ10" s="2"/>
      <c r="SZR10" s="2"/>
      <c r="SZS10" s="2"/>
      <c r="SZT10" s="2"/>
      <c r="SZU10" s="2"/>
      <c r="SZV10" s="2"/>
      <c r="SZW10" s="2"/>
      <c r="SZX10" s="2"/>
      <c r="SZY10" s="2"/>
      <c r="SZZ10" s="2"/>
      <c r="TAA10" s="2"/>
      <c r="TAB10" s="2"/>
      <c r="TAC10" s="2"/>
      <c r="TAD10" s="2"/>
      <c r="TAE10" s="2"/>
      <c r="TAF10" s="2"/>
      <c r="TAG10" s="2"/>
      <c r="TAH10" s="2"/>
      <c r="TAI10" s="2"/>
      <c r="TAJ10" s="2"/>
      <c r="TAK10" s="2"/>
      <c r="TAL10" s="2"/>
      <c r="TAM10" s="2"/>
      <c r="TAN10" s="2"/>
      <c r="TAO10" s="2"/>
      <c r="TAP10" s="2"/>
      <c r="TAQ10" s="2"/>
      <c r="TAR10" s="2"/>
      <c r="TAS10" s="2"/>
      <c r="TAT10" s="2"/>
      <c r="TAU10" s="2"/>
      <c r="TAV10" s="2"/>
      <c r="TAW10" s="2"/>
      <c r="TAX10" s="2"/>
      <c r="TAY10" s="2"/>
      <c r="TAZ10" s="2"/>
      <c r="TBA10" s="2"/>
      <c r="TBB10" s="2"/>
      <c r="TBC10" s="2"/>
      <c r="TBD10" s="2"/>
      <c r="TBE10" s="2"/>
      <c r="TBF10" s="2"/>
      <c r="TBG10" s="2"/>
      <c r="TBH10" s="2"/>
      <c r="TBI10" s="2"/>
      <c r="TBJ10" s="2"/>
      <c r="TBK10" s="2"/>
      <c r="TBL10" s="2"/>
      <c r="TBM10" s="2"/>
      <c r="TBN10" s="2"/>
      <c r="TBO10" s="2"/>
      <c r="TBP10" s="2"/>
      <c r="TBQ10" s="2"/>
      <c r="TBR10" s="2"/>
      <c r="TBS10" s="2"/>
      <c r="TBT10" s="2"/>
      <c r="TBU10" s="2"/>
      <c r="TBV10" s="2"/>
      <c r="TBW10" s="2"/>
      <c r="TBX10" s="2"/>
      <c r="TBY10" s="2"/>
      <c r="TBZ10" s="2"/>
      <c r="TCA10" s="2"/>
      <c r="TCB10" s="2"/>
      <c r="TCC10" s="2"/>
      <c r="TCD10" s="2"/>
      <c r="TCE10" s="2"/>
      <c r="TCF10" s="2"/>
      <c r="TCG10" s="2"/>
      <c r="TCH10" s="2"/>
      <c r="TCI10" s="2"/>
      <c r="TCJ10" s="2"/>
      <c r="TCK10" s="2"/>
      <c r="TCL10" s="2"/>
      <c r="TCM10" s="2"/>
      <c r="TCN10" s="2"/>
      <c r="TCO10" s="2"/>
      <c r="TCP10" s="2"/>
      <c r="TCQ10" s="2"/>
      <c r="TCR10" s="2"/>
      <c r="TCS10" s="2"/>
      <c r="TCT10" s="2"/>
      <c r="TCU10" s="2"/>
      <c r="TCV10" s="2"/>
      <c r="TCW10" s="2"/>
      <c r="TCX10" s="2"/>
      <c r="TCY10" s="2"/>
      <c r="TCZ10" s="2"/>
      <c r="TDA10" s="2"/>
      <c r="TDB10" s="2"/>
      <c r="TDC10" s="2"/>
      <c r="TDD10" s="2"/>
      <c r="TDE10" s="2"/>
      <c r="TDF10" s="2"/>
      <c r="TDG10" s="2"/>
      <c r="TDH10" s="2"/>
      <c r="TDI10" s="2"/>
      <c r="TDJ10" s="2"/>
      <c r="TDK10" s="2"/>
      <c r="TDL10" s="2"/>
      <c r="TDM10" s="2"/>
      <c r="TDN10" s="2"/>
      <c r="TDO10" s="2"/>
      <c r="TDP10" s="2"/>
      <c r="TDQ10" s="2"/>
      <c r="TDR10" s="2"/>
      <c r="TDS10" s="2"/>
      <c r="TDT10" s="2"/>
      <c r="TDU10" s="2"/>
      <c r="TDV10" s="2"/>
      <c r="TDW10" s="2"/>
      <c r="TDX10" s="2"/>
      <c r="TDY10" s="2"/>
      <c r="TDZ10" s="2"/>
      <c r="TEA10" s="2"/>
      <c r="TEB10" s="2"/>
      <c r="TEC10" s="2"/>
      <c r="TED10" s="2"/>
      <c r="TEE10" s="2"/>
      <c r="TEF10" s="2"/>
      <c r="TEG10" s="2"/>
      <c r="TEH10" s="2"/>
      <c r="TEI10" s="2"/>
      <c r="TEJ10" s="2"/>
      <c r="TEK10" s="2"/>
      <c r="TEL10" s="2"/>
      <c r="TEM10" s="2"/>
      <c r="TEN10" s="2"/>
      <c r="TEO10" s="2"/>
      <c r="TEP10" s="2"/>
      <c r="TEQ10" s="2"/>
      <c r="TER10" s="2"/>
      <c r="TES10" s="2"/>
      <c r="TET10" s="2"/>
      <c r="TEU10" s="2"/>
      <c r="TEV10" s="2"/>
      <c r="TEW10" s="2"/>
      <c r="TEX10" s="2"/>
      <c r="TEY10" s="2"/>
      <c r="TEZ10" s="2"/>
      <c r="TFA10" s="2"/>
      <c r="TFB10" s="2"/>
      <c r="TFC10" s="2"/>
      <c r="TFD10" s="2"/>
      <c r="TFE10" s="2"/>
      <c r="TFF10" s="2"/>
      <c r="TFG10" s="2"/>
      <c r="TFH10" s="2"/>
      <c r="TFI10" s="2"/>
      <c r="TFJ10" s="2"/>
      <c r="TFK10" s="2"/>
      <c r="TFL10" s="2"/>
      <c r="TFM10" s="2"/>
      <c r="TFN10" s="2"/>
      <c r="TFO10" s="2"/>
      <c r="TFP10" s="2"/>
      <c r="TFQ10" s="2"/>
      <c r="TFR10" s="2"/>
      <c r="TFS10" s="2"/>
      <c r="TFT10" s="2"/>
      <c r="TFU10" s="2"/>
      <c r="TFV10" s="2"/>
      <c r="TFW10" s="2"/>
      <c r="TFX10" s="2"/>
      <c r="TFY10" s="2"/>
      <c r="TFZ10" s="2"/>
      <c r="TGA10" s="2"/>
      <c r="TGB10" s="2"/>
      <c r="TGC10" s="2"/>
      <c r="TGD10" s="2"/>
      <c r="TGE10" s="2"/>
      <c r="TGF10" s="2"/>
      <c r="TGG10" s="2"/>
      <c r="TGH10" s="2"/>
      <c r="TGI10" s="2"/>
      <c r="TGJ10" s="2"/>
      <c r="TGK10" s="2"/>
      <c r="TGL10" s="2"/>
      <c r="TGM10" s="2"/>
      <c r="TGN10" s="2"/>
      <c r="TGO10" s="2"/>
      <c r="TGP10" s="2"/>
      <c r="TGQ10" s="2"/>
      <c r="TGR10" s="2"/>
      <c r="TGS10" s="2"/>
      <c r="TGT10" s="2"/>
      <c r="TGU10" s="2"/>
      <c r="TGV10" s="2"/>
      <c r="TGW10" s="2"/>
      <c r="TGX10" s="2"/>
      <c r="TGY10" s="2"/>
      <c r="TGZ10" s="2"/>
      <c r="THA10" s="2"/>
      <c r="THB10" s="2"/>
      <c r="THC10" s="2"/>
      <c r="THD10" s="2"/>
      <c r="THE10" s="2"/>
      <c r="THF10" s="2"/>
      <c r="THG10" s="2"/>
      <c r="THH10" s="2"/>
      <c r="THI10" s="2"/>
      <c r="THJ10" s="2"/>
      <c r="THK10" s="2"/>
      <c r="THL10" s="2"/>
      <c r="THM10" s="2"/>
      <c r="THN10" s="2"/>
      <c r="THO10" s="2"/>
      <c r="THP10" s="2"/>
      <c r="THQ10" s="2"/>
      <c r="THR10" s="2"/>
      <c r="THS10" s="2"/>
      <c r="THT10" s="2"/>
      <c r="THU10" s="2"/>
      <c r="THV10" s="2"/>
      <c r="THW10" s="2"/>
      <c r="THX10" s="2"/>
      <c r="THY10" s="2"/>
      <c r="THZ10" s="2"/>
      <c r="TIA10" s="2"/>
      <c r="TIB10" s="2"/>
      <c r="TIC10" s="2"/>
      <c r="TID10" s="2"/>
      <c r="TIE10" s="2"/>
      <c r="TIF10" s="2"/>
      <c r="TIG10" s="2"/>
      <c r="TIH10" s="2"/>
      <c r="TII10" s="2"/>
      <c r="TIJ10" s="2"/>
      <c r="TIK10" s="2"/>
      <c r="TIL10" s="2"/>
      <c r="TIM10" s="2"/>
      <c r="TIN10" s="2"/>
      <c r="TIO10" s="2"/>
      <c r="TIP10" s="2"/>
      <c r="TIQ10" s="2"/>
      <c r="TIR10" s="2"/>
      <c r="TIS10" s="2"/>
      <c r="TIT10" s="2"/>
      <c r="TIU10" s="2"/>
      <c r="TIV10" s="2"/>
      <c r="TIW10" s="2"/>
      <c r="TIX10" s="2"/>
      <c r="TIY10" s="2"/>
      <c r="TIZ10" s="2"/>
      <c r="TJA10" s="2"/>
      <c r="TJB10" s="2"/>
      <c r="TJC10" s="2"/>
      <c r="TJD10" s="2"/>
      <c r="TJE10" s="2"/>
      <c r="TJF10" s="2"/>
      <c r="TJG10" s="2"/>
      <c r="TJH10" s="2"/>
      <c r="TJI10" s="2"/>
      <c r="TJJ10" s="2"/>
      <c r="TJK10" s="2"/>
      <c r="TJL10" s="2"/>
      <c r="TJM10" s="2"/>
      <c r="TJN10" s="2"/>
      <c r="TJO10" s="2"/>
      <c r="TJP10" s="2"/>
      <c r="TJQ10" s="2"/>
      <c r="TJR10" s="2"/>
      <c r="TJS10" s="2"/>
      <c r="TJT10" s="2"/>
      <c r="TJU10" s="2"/>
      <c r="TJV10" s="2"/>
      <c r="TJW10" s="2"/>
      <c r="TJX10" s="2"/>
      <c r="TJY10" s="2"/>
      <c r="TJZ10" s="2"/>
      <c r="TKA10" s="2"/>
      <c r="TKB10" s="2"/>
      <c r="TKC10" s="2"/>
      <c r="TKD10" s="2"/>
      <c r="TKE10" s="2"/>
      <c r="TKF10" s="2"/>
      <c r="TKG10" s="2"/>
      <c r="TKH10" s="2"/>
      <c r="TKI10" s="2"/>
      <c r="TKJ10" s="2"/>
      <c r="TKK10" s="2"/>
      <c r="TKL10" s="2"/>
      <c r="TKM10" s="2"/>
      <c r="TKN10" s="2"/>
      <c r="TKO10" s="2"/>
      <c r="TKP10" s="2"/>
      <c r="TKQ10" s="2"/>
      <c r="TKR10" s="2"/>
      <c r="TKS10" s="2"/>
      <c r="TKT10" s="2"/>
      <c r="TKU10" s="2"/>
      <c r="TKV10" s="2"/>
      <c r="TKW10" s="2"/>
      <c r="TKX10" s="2"/>
      <c r="TKY10" s="2"/>
      <c r="TKZ10" s="2"/>
      <c r="TLA10" s="2"/>
      <c r="TLB10" s="2"/>
      <c r="TLC10" s="2"/>
      <c r="TLD10" s="2"/>
      <c r="TLE10" s="2"/>
      <c r="TLF10" s="2"/>
      <c r="TLG10" s="2"/>
      <c r="TLH10" s="2"/>
      <c r="TLI10" s="2"/>
      <c r="TLJ10" s="2"/>
      <c r="TLK10" s="2"/>
      <c r="TLL10" s="2"/>
      <c r="TLM10" s="2"/>
      <c r="TLN10" s="2"/>
      <c r="TLO10" s="2"/>
      <c r="TLP10" s="2"/>
      <c r="TLQ10" s="2"/>
      <c r="TLR10" s="2"/>
      <c r="TLS10" s="2"/>
      <c r="TLT10" s="2"/>
      <c r="TLU10" s="2"/>
      <c r="TLV10" s="2"/>
      <c r="TLW10" s="2"/>
      <c r="TLX10" s="2"/>
      <c r="TLY10" s="2"/>
      <c r="TLZ10" s="2"/>
      <c r="TMA10" s="2"/>
      <c r="TMB10" s="2"/>
      <c r="TMC10" s="2"/>
      <c r="TMD10" s="2"/>
      <c r="TME10" s="2"/>
      <c r="TMF10" s="2"/>
      <c r="TMG10" s="2"/>
      <c r="TMH10" s="2"/>
      <c r="TMI10" s="2"/>
      <c r="TMJ10" s="2"/>
      <c r="TMK10" s="2"/>
      <c r="TML10" s="2"/>
      <c r="TMM10" s="2"/>
      <c r="TMN10" s="2"/>
      <c r="TMO10" s="2"/>
      <c r="TMP10" s="2"/>
      <c r="TMQ10" s="2"/>
      <c r="TMR10" s="2"/>
      <c r="TMS10" s="2"/>
      <c r="TMT10" s="2"/>
      <c r="TMU10" s="2"/>
      <c r="TMV10" s="2"/>
      <c r="TMW10" s="2"/>
      <c r="TMX10" s="2"/>
      <c r="TMY10" s="2"/>
      <c r="TMZ10" s="2"/>
      <c r="TNA10" s="2"/>
      <c r="TNB10" s="2"/>
      <c r="TNC10" s="2"/>
      <c r="TND10" s="2"/>
      <c r="TNE10" s="2"/>
      <c r="TNF10" s="2"/>
      <c r="TNG10" s="2"/>
      <c r="TNH10" s="2"/>
      <c r="TNI10" s="2"/>
      <c r="TNJ10" s="2"/>
      <c r="TNK10" s="2"/>
      <c r="TNL10" s="2"/>
      <c r="TNM10" s="2"/>
      <c r="TNN10" s="2"/>
      <c r="TNO10" s="2"/>
      <c r="TNP10" s="2"/>
      <c r="TNQ10" s="2"/>
      <c r="TNR10" s="2"/>
      <c r="TNS10" s="2"/>
      <c r="TNT10" s="2"/>
      <c r="TNU10" s="2"/>
      <c r="TNV10" s="2"/>
      <c r="TNW10" s="2"/>
      <c r="TNX10" s="2"/>
      <c r="TNY10" s="2"/>
      <c r="TNZ10" s="2"/>
      <c r="TOA10" s="2"/>
      <c r="TOB10" s="2"/>
      <c r="TOC10" s="2"/>
      <c r="TOD10" s="2"/>
      <c r="TOE10" s="2"/>
      <c r="TOF10" s="2"/>
      <c r="TOG10" s="2"/>
      <c r="TOH10" s="2"/>
      <c r="TOI10" s="2"/>
      <c r="TOJ10" s="2"/>
      <c r="TOK10" s="2"/>
      <c r="TOL10" s="2"/>
      <c r="TOM10" s="2"/>
      <c r="TON10" s="2"/>
      <c r="TOO10" s="2"/>
      <c r="TOP10" s="2"/>
      <c r="TOQ10" s="2"/>
      <c r="TOR10" s="2"/>
      <c r="TOS10" s="2"/>
      <c r="TOT10" s="2"/>
      <c r="TOU10" s="2"/>
      <c r="TOV10" s="2"/>
      <c r="TOW10" s="2"/>
      <c r="TOX10" s="2"/>
      <c r="TOY10" s="2"/>
      <c r="TOZ10" s="2"/>
      <c r="TPA10" s="2"/>
      <c r="TPB10" s="2"/>
      <c r="TPC10" s="2"/>
      <c r="TPD10" s="2"/>
      <c r="TPE10" s="2"/>
      <c r="TPF10" s="2"/>
      <c r="TPG10" s="2"/>
      <c r="TPH10" s="2"/>
      <c r="TPI10" s="2"/>
      <c r="TPJ10" s="2"/>
      <c r="TPK10" s="2"/>
      <c r="TPL10" s="2"/>
      <c r="TPM10" s="2"/>
      <c r="TPN10" s="2"/>
      <c r="TPO10" s="2"/>
      <c r="TPP10" s="2"/>
      <c r="TPQ10" s="2"/>
      <c r="TPR10" s="2"/>
      <c r="TPS10" s="2"/>
      <c r="TPT10" s="2"/>
      <c r="TPU10" s="2"/>
      <c r="TPV10" s="2"/>
      <c r="TPW10" s="2"/>
      <c r="TPX10" s="2"/>
      <c r="TPY10" s="2"/>
      <c r="TPZ10" s="2"/>
      <c r="TQA10" s="2"/>
      <c r="TQB10" s="2"/>
      <c r="TQC10" s="2"/>
      <c r="TQD10" s="2"/>
      <c r="TQE10" s="2"/>
      <c r="TQF10" s="2"/>
      <c r="TQG10" s="2"/>
      <c r="TQH10" s="2"/>
      <c r="TQI10" s="2"/>
      <c r="TQJ10" s="2"/>
      <c r="TQK10" s="2"/>
      <c r="TQL10" s="2"/>
      <c r="TQM10" s="2"/>
      <c r="TQN10" s="2"/>
      <c r="TQO10" s="2"/>
      <c r="TQP10" s="2"/>
      <c r="TQQ10" s="2"/>
      <c r="TQR10" s="2"/>
      <c r="TQS10" s="2"/>
      <c r="TQT10" s="2"/>
      <c r="TQU10" s="2"/>
      <c r="TQV10" s="2"/>
      <c r="TQW10" s="2"/>
      <c r="TQX10" s="2"/>
      <c r="TQY10" s="2"/>
      <c r="TQZ10" s="2"/>
      <c r="TRA10" s="2"/>
      <c r="TRB10" s="2"/>
      <c r="TRC10" s="2"/>
      <c r="TRD10" s="2"/>
      <c r="TRE10" s="2"/>
      <c r="TRF10" s="2"/>
      <c r="TRG10" s="2"/>
      <c r="TRH10" s="2"/>
      <c r="TRI10" s="2"/>
      <c r="TRJ10" s="2"/>
      <c r="TRK10" s="2"/>
      <c r="TRL10" s="2"/>
      <c r="TRM10" s="2"/>
      <c r="TRN10" s="2"/>
      <c r="TRO10" s="2"/>
      <c r="TRP10" s="2"/>
      <c r="TRQ10" s="2"/>
      <c r="TRR10" s="2"/>
      <c r="TRS10" s="2"/>
      <c r="TRT10" s="2"/>
      <c r="TRU10" s="2"/>
      <c r="TRV10" s="2"/>
      <c r="TRW10" s="2"/>
      <c r="TRX10" s="2"/>
      <c r="TRY10" s="2"/>
      <c r="TRZ10" s="2"/>
      <c r="TSA10" s="2"/>
      <c r="TSB10" s="2"/>
      <c r="TSC10" s="2"/>
      <c r="TSD10" s="2"/>
      <c r="TSE10" s="2"/>
      <c r="TSF10" s="2"/>
      <c r="TSG10" s="2"/>
      <c r="TSH10" s="2"/>
      <c r="TSI10" s="2"/>
      <c r="TSJ10" s="2"/>
      <c r="TSK10" s="2"/>
      <c r="TSL10" s="2"/>
      <c r="TSM10" s="2"/>
      <c r="TSN10" s="2"/>
      <c r="TSO10" s="2"/>
      <c r="TSP10" s="2"/>
      <c r="TSQ10" s="2"/>
      <c r="TSR10" s="2"/>
      <c r="TSS10" s="2"/>
      <c r="TST10" s="2"/>
      <c r="TSU10" s="2"/>
      <c r="TSV10" s="2"/>
      <c r="TSW10" s="2"/>
      <c r="TSX10" s="2"/>
      <c r="TSY10" s="2"/>
      <c r="TSZ10" s="2"/>
      <c r="TTA10" s="2"/>
      <c r="TTB10" s="2"/>
      <c r="TTC10" s="2"/>
      <c r="TTD10" s="2"/>
      <c r="TTE10" s="2"/>
      <c r="TTF10" s="2"/>
      <c r="TTG10" s="2"/>
      <c r="TTH10" s="2"/>
      <c r="TTI10" s="2"/>
      <c r="TTJ10" s="2"/>
      <c r="TTK10" s="2"/>
      <c r="TTL10" s="2"/>
      <c r="TTM10" s="2"/>
      <c r="TTN10" s="2"/>
      <c r="TTO10" s="2"/>
      <c r="TTP10" s="2"/>
      <c r="TTQ10" s="2"/>
      <c r="TTR10" s="2"/>
      <c r="TTS10" s="2"/>
      <c r="TTT10" s="2"/>
      <c r="TTU10" s="2"/>
      <c r="TTV10" s="2"/>
      <c r="TTW10" s="2"/>
      <c r="TTX10" s="2"/>
      <c r="TTY10" s="2"/>
      <c r="TTZ10" s="2"/>
      <c r="TUA10" s="2"/>
      <c r="TUB10" s="2"/>
      <c r="TUC10" s="2"/>
      <c r="TUD10" s="2"/>
      <c r="TUE10" s="2"/>
      <c r="TUF10" s="2"/>
      <c r="TUG10" s="2"/>
      <c r="TUH10" s="2"/>
      <c r="TUI10" s="2"/>
      <c r="TUJ10" s="2"/>
      <c r="TUK10" s="2"/>
      <c r="TUL10" s="2"/>
      <c r="TUM10" s="2"/>
      <c r="TUN10" s="2"/>
      <c r="TUO10" s="2"/>
      <c r="TUP10" s="2"/>
      <c r="TUQ10" s="2"/>
      <c r="TUR10" s="2"/>
      <c r="TUS10" s="2"/>
      <c r="TUT10" s="2"/>
      <c r="TUU10" s="2"/>
      <c r="TUV10" s="2"/>
      <c r="TUW10" s="2"/>
      <c r="TUX10" s="2"/>
      <c r="TUY10" s="2"/>
      <c r="TUZ10" s="2"/>
      <c r="TVA10" s="2"/>
      <c r="TVB10" s="2"/>
      <c r="TVC10" s="2"/>
      <c r="TVD10" s="2"/>
      <c r="TVE10" s="2"/>
      <c r="TVF10" s="2"/>
      <c r="TVG10" s="2"/>
      <c r="TVH10" s="2"/>
      <c r="TVI10" s="2"/>
      <c r="TVJ10" s="2"/>
      <c r="TVK10" s="2"/>
      <c r="TVL10" s="2"/>
      <c r="TVM10" s="2"/>
      <c r="TVN10" s="2"/>
      <c r="TVO10" s="2"/>
      <c r="TVP10" s="2"/>
      <c r="TVQ10" s="2"/>
      <c r="TVR10" s="2"/>
      <c r="TVS10" s="2"/>
      <c r="TVT10" s="2"/>
      <c r="TVU10" s="2"/>
      <c r="TVV10" s="2"/>
      <c r="TVW10" s="2"/>
      <c r="TVX10" s="2"/>
      <c r="TVY10" s="2"/>
      <c r="TVZ10" s="2"/>
      <c r="TWA10" s="2"/>
      <c r="TWB10" s="2"/>
      <c r="TWC10" s="2"/>
      <c r="TWD10" s="2"/>
      <c r="TWE10" s="2"/>
      <c r="TWF10" s="2"/>
      <c r="TWG10" s="2"/>
      <c r="TWH10" s="2"/>
      <c r="TWI10" s="2"/>
      <c r="TWJ10" s="2"/>
      <c r="TWK10" s="2"/>
      <c r="TWL10" s="2"/>
      <c r="TWM10" s="2"/>
      <c r="TWN10" s="2"/>
      <c r="TWO10" s="2"/>
      <c r="TWP10" s="2"/>
      <c r="TWQ10" s="2"/>
      <c r="TWR10" s="2"/>
      <c r="TWS10" s="2"/>
      <c r="TWT10" s="2"/>
      <c r="TWU10" s="2"/>
      <c r="TWV10" s="2"/>
      <c r="TWW10" s="2"/>
      <c r="TWX10" s="2"/>
      <c r="TWY10" s="2"/>
      <c r="TWZ10" s="2"/>
      <c r="TXA10" s="2"/>
      <c r="TXB10" s="2"/>
      <c r="TXC10" s="2"/>
      <c r="TXD10" s="2"/>
      <c r="TXE10" s="2"/>
      <c r="TXF10" s="2"/>
      <c r="TXG10" s="2"/>
      <c r="TXH10" s="2"/>
      <c r="TXI10" s="2"/>
      <c r="TXJ10" s="2"/>
      <c r="TXK10" s="2"/>
      <c r="TXL10" s="2"/>
      <c r="TXM10" s="2"/>
      <c r="TXN10" s="2"/>
      <c r="TXO10" s="2"/>
      <c r="TXP10" s="2"/>
      <c r="TXQ10" s="2"/>
      <c r="TXR10" s="2"/>
      <c r="TXS10" s="2"/>
      <c r="TXT10" s="2"/>
      <c r="TXU10" s="2"/>
      <c r="TXV10" s="2"/>
      <c r="TXW10" s="2"/>
      <c r="TXX10" s="2"/>
      <c r="TXY10" s="2"/>
      <c r="TXZ10" s="2"/>
      <c r="TYA10" s="2"/>
      <c r="TYB10" s="2"/>
      <c r="TYC10" s="2"/>
      <c r="TYD10" s="2"/>
      <c r="TYE10" s="2"/>
      <c r="TYF10" s="2"/>
      <c r="TYG10" s="2"/>
      <c r="TYH10" s="2"/>
      <c r="TYI10" s="2"/>
      <c r="TYJ10" s="2"/>
      <c r="TYK10" s="2"/>
      <c r="TYL10" s="2"/>
      <c r="TYM10" s="2"/>
      <c r="TYN10" s="2"/>
      <c r="TYO10" s="2"/>
      <c r="TYP10" s="2"/>
      <c r="TYQ10" s="2"/>
      <c r="TYR10" s="2"/>
      <c r="TYS10" s="2"/>
      <c r="TYT10" s="2"/>
      <c r="TYU10" s="2"/>
      <c r="TYV10" s="2"/>
      <c r="TYW10" s="2"/>
      <c r="TYX10" s="2"/>
      <c r="TYY10" s="2"/>
      <c r="TYZ10" s="2"/>
      <c r="TZA10" s="2"/>
      <c r="TZB10" s="2"/>
      <c r="TZC10" s="2"/>
      <c r="TZD10" s="2"/>
      <c r="TZE10" s="2"/>
      <c r="TZF10" s="2"/>
      <c r="TZG10" s="2"/>
      <c r="TZH10" s="2"/>
      <c r="TZI10" s="2"/>
      <c r="TZJ10" s="2"/>
      <c r="TZK10" s="2"/>
      <c r="TZL10" s="2"/>
      <c r="TZM10" s="2"/>
      <c r="TZN10" s="2"/>
      <c r="TZO10" s="2"/>
      <c r="TZP10" s="2"/>
      <c r="TZQ10" s="2"/>
      <c r="TZR10" s="2"/>
      <c r="TZS10" s="2"/>
      <c r="TZT10" s="2"/>
      <c r="TZU10" s="2"/>
      <c r="TZV10" s="2"/>
      <c r="TZW10" s="2"/>
      <c r="TZX10" s="2"/>
      <c r="TZY10" s="2"/>
      <c r="TZZ10" s="2"/>
      <c r="UAA10" s="2"/>
      <c r="UAB10" s="2"/>
      <c r="UAC10" s="2"/>
      <c r="UAD10" s="2"/>
      <c r="UAE10" s="2"/>
      <c r="UAF10" s="2"/>
      <c r="UAG10" s="2"/>
      <c r="UAH10" s="2"/>
      <c r="UAI10" s="2"/>
      <c r="UAJ10" s="2"/>
      <c r="UAK10" s="2"/>
      <c r="UAL10" s="2"/>
      <c r="UAM10" s="2"/>
      <c r="UAN10" s="2"/>
      <c r="UAO10" s="2"/>
      <c r="UAP10" s="2"/>
      <c r="UAQ10" s="2"/>
      <c r="UAR10" s="2"/>
      <c r="UAS10" s="2"/>
      <c r="UAT10" s="2"/>
      <c r="UAU10" s="2"/>
      <c r="UAV10" s="2"/>
      <c r="UAW10" s="2"/>
      <c r="UAX10" s="2"/>
      <c r="UAY10" s="2"/>
      <c r="UAZ10" s="2"/>
      <c r="UBA10" s="2"/>
      <c r="UBB10" s="2"/>
      <c r="UBC10" s="2"/>
      <c r="UBD10" s="2"/>
      <c r="UBE10" s="2"/>
      <c r="UBF10" s="2"/>
      <c r="UBG10" s="2"/>
      <c r="UBH10" s="2"/>
      <c r="UBI10" s="2"/>
      <c r="UBJ10" s="2"/>
      <c r="UBK10" s="2"/>
      <c r="UBL10" s="2"/>
      <c r="UBM10" s="2"/>
      <c r="UBN10" s="2"/>
      <c r="UBO10" s="2"/>
      <c r="UBP10" s="2"/>
      <c r="UBQ10" s="2"/>
      <c r="UBR10" s="2"/>
      <c r="UBS10" s="2"/>
      <c r="UBT10" s="2"/>
      <c r="UBU10" s="2"/>
      <c r="UBV10" s="2"/>
      <c r="UBW10" s="2"/>
      <c r="UBX10" s="2"/>
      <c r="UBY10" s="2"/>
      <c r="UBZ10" s="2"/>
      <c r="UCA10" s="2"/>
      <c r="UCB10" s="2"/>
      <c r="UCC10" s="2"/>
      <c r="UCD10" s="2"/>
      <c r="UCE10" s="2"/>
      <c r="UCF10" s="2"/>
      <c r="UCG10" s="2"/>
      <c r="UCH10" s="2"/>
      <c r="UCI10" s="2"/>
      <c r="UCJ10" s="2"/>
      <c r="UCK10" s="2"/>
      <c r="UCL10" s="2"/>
      <c r="UCM10" s="2"/>
      <c r="UCN10" s="2"/>
      <c r="UCO10" s="2"/>
      <c r="UCP10" s="2"/>
      <c r="UCQ10" s="2"/>
      <c r="UCR10" s="2"/>
      <c r="UCS10" s="2"/>
      <c r="UCT10" s="2"/>
      <c r="UCU10" s="2"/>
      <c r="UCV10" s="2"/>
      <c r="UCW10" s="2"/>
      <c r="UCX10" s="2"/>
      <c r="UCY10" s="2"/>
      <c r="UCZ10" s="2"/>
      <c r="UDA10" s="2"/>
      <c r="UDB10" s="2"/>
      <c r="UDC10" s="2"/>
      <c r="UDD10" s="2"/>
      <c r="UDE10" s="2"/>
      <c r="UDF10" s="2"/>
      <c r="UDG10" s="2"/>
      <c r="UDH10" s="2"/>
      <c r="UDI10" s="2"/>
      <c r="UDJ10" s="2"/>
      <c r="UDK10" s="2"/>
      <c r="UDL10" s="2"/>
      <c r="UDM10" s="2"/>
      <c r="UDN10" s="2"/>
      <c r="UDO10" s="2"/>
      <c r="UDP10" s="2"/>
      <c r="UDQ10" s="2"/>
      <c r="UDR10" s="2"/>
      <c r="UDS10" s="2"/>
      <c r="UDT10" s="2"/>
      <c r="UDU10" s="2"/>
      <c r="UDV10" s="2"/>
      <c r="UDW10" s="2"/>
      <c r="UDX10" s="2"/>
      <c r="UDY10" s="2"/>
      <c r="UDZ10" s="2"/>
      <c r="UEA10" s="2"/>
      <c r="UEB10" s="2"/>
      <c r="UEC10" s="2"/>
      <c r="UED10" s="2"/>
      <c r="UEE10" s="2"/>
      <c r="UEF10" s="2"/>
      <c r="UEG10" s="2"/>
      <c r="UEH10" s="2"/>
      <c r="UEI10" s="2"/>
      <c r="UEJ10" s="2"/>
      <c r="UEK10" s="2"/>
      <c r="UEL10" s="2"/>
      <c r="UEM10" s="2"/>
      <c r="UEN10" s="2"/>
      <c r="UEO10" s="2"/>
      <c r="UEP10" s="2"/>
      <c r="UEQ10" s="2"/>
      <c r="UER10" s="2"/>
      <c r="UES10" s="2"/>
      <c r="UET10" s="2"/>
      <c r="UEU10" s="2"/>
      <c r="UEV10" s="2"/>
      <c r="UEW10" s="2"/>
      <c r="UEX10" s="2"/>
      <c r="UEY10" s="2"/>
      <c r="UEZ10" s="2"/>
      <c r="UFA10" s="2"/>
      <c r="UFB10" s="2"/>
      <c r="UFC10" s="2"/>
      <c r="UFD10" s="2"/>
      <c r="UFE10" s="2"/>
      <c r="UFF10" s="2"/>
      <c r="UFG10" s="2"/>
      <c r="UFH10" s="2"/>
      <c r="UFI10" s="2"/>
      <c r="UFJ10" s="2"/>
      <c r="UFK10" s="2"/>
      <c r="UFL10" s="2"/>
      <c r="UFM10" s="2"/>
      <c r="UFN10" s="2"/>
      <c r="UFO10" s="2"/>
      <c r="UFP10" s="2"/>
      <c r="UFQ10" s="2"/>
      <c r="UFR10" s="2"/>
      <c r="UFS10" s="2"/>
      <c r="UFT10" s="2"/>
      <c r="UFU10" s="2"/>
      <c r="UFV10" s="2"/>
      <c r="UFW10" s="2"/>
      <c r="UFX10" s="2"/>
      <c r="UFY10" s="2"/>
      <c r="UFZ10" s="2"/>
      <c r="UGA10" s="2"/>
      <c r="UGB10" s="2"/>
      <c r="UGC10" s="2"/>
      <c r="UGD10" s="2"/>
      <c r="UGE10" s="2"/>
      <c r="UGF10" s="2"/>
      <c r="UGG10" s="2"/>
      <c r="UGH10" s="2"/>
      <c r="UGI10" s="2"/>
      <c r="UGJ10" s="2"/>
      <c r="UGK10" s="2"/>
      <c r="UGL10" s="2"/>
      <c r="UGM10" s="2"/>
      <c r="UGN10" s="2"/>
      <c r="UGO10" s="2"/>
      <c r="UGP10" s="2"/>
      <c r="UGQ10" s="2"/>
      <c r="UGR10" s="2"/>
      <c r="UGS10" s="2"/>
      <c r="UGT10" s="2"/>
      <c r="UGU10" s="2"/>
      <c r="UGV10" s="2"/>
      <c r="UGW10" s="2"/>
      <c r="UGX10" s="2"/>
      <c r="UGY10" s="2"/>
      <c r="UGZ10" s="2"/>
      <c r="UHA10" s="2"/>
      <c r="UHB10" s="2"/>
      <c r="UHC10" s="2"/>
      <c r="UHD10" s="2"/>
      <c r="UHE10" s="2"/>
      <c r="UHF10" s="2"/>
      <c r="UHG10" s="2"/>
      <c r="UHH10" s="2"/>
      <c r="UHI10" s="2"/>
      <c r="UHJ10" s="2"/>
      <c r="UHK10" s="2"/>
      <c r="UHL10" s="2"/>
      <c r="UHM10" s="2"/>
      <c r="UHN10" s="2"/>
      <c r="UHO10" s="2"/>
      <c r="UHP10" s="2"/>
      <c r="UHQ10" s="2"/>
      <c r="UHR10" s="2"/>
      <c r="UHS10" s="2"/>
      <c r="UHT10" s="2"/>
      <c r="UHU10" s="2"/>
      <c r="UHV10" s="2"/>
      <c r="UHW10" s="2"/>
      <c r="UHX10" s="2"/>
      <c r="UHY10" s="2"/>
      <c r="UHZ10" s="2"/>
      <c r="UIA10" s="2"/>
      <c r="UIB10" s="2"/>
      <c r="UIC10" s="2"/>
      <c r="UID10" s="2"/>
      <c r="UIE10" s="2"/>
      <c r="UIF10" s="2"/>
      <c r="UIG10" s="2"/>
      <c r="UIH10" s="2"/>
      <c r="UII10" s="2"/>
      <c r="UIJ10" s="2"/>
      <c r="UIK10" s="2"/>
      <c r="UIL10" s="2"/>
      <c r="UIM10" s="2"/>
      <c r="UIN10" s="2"/>
      <c r="UIO10" s="2"/>
      <c r="UIP10" s="2"/>
      <c r="UIQ10" s="2"/>
      <c r="UIR10" s="2"/>
      <c r="UIS10" s="2"/>
      <c r="UIT10" s="2"/>
      <c r="UIU10" s="2"/>
      <c r="UIV10" s="2"/>
      <c r="UIW10" s="2"/>
      <c r="UIX10" s="2"/>
      <c r="UIY10" s="2"/>
      <c r="UIZ10" s="2"/>
      <c r="UJA10" s="2"/>
      <c r="UJB10" s="2"/>
      <c r="UJC10" s="2"/>
      <c r="UJD10" s="2"/>
      <c r="UJE10" s="2"/>
      <c r="UJF10" s="2"/>
      <c r="UJG10" s="2"/>
      <c r="UJH10" s="2"/>
      <c r="UJI10" s="2"/>
      <c r="UJJ10" s="2"/>
      <c r="UJK10" s="2"/>
      <c r="UJL10" s="2"/>
      <c r="UJM10" s="2"/>
      <c r="UJN10" s="2"/>
      <c r="UJO10" s="2"/>
      <c r="UJP10" s="2"/>
      <c r="UJQ10" s="2"/>
      <c r="UJR10" s="2"/>
      <c r="UJS10" s="2"/>
      <c r="UJT10" s="2"/>
      <c r="UJU10" s="2"/>
      <c r="UJV10" s="2"/>
      <c r="UJW10" s="2"/>
      <c r="UJX10" s="2"/>
      <c r="UJY10" s="2"/>
      <c r="UJZ10" s="2"/>
      <c r="UKA10" s="2"/>
      <c r="UKB10" s="2"/>
      <c r="UKC10" s="2"/>
      <c r="UKD10" s="2"/>
      <c r="UKE10" s="2"/>
      <c r="UKF10" s="2"/>
      <c r="UKG10" s="2"/>
      <c r="UKH10" s="2"/>
      <c r="UKI10" s="2"/>
      <c r="UKJ10" s="2"/>
      <c r="UKK10" s="2"/>
      <c r="UKL10" s="2"/>
      <c r="UKM10" s="2"/>
      <c r="UKN10" s="2"/>
      <c r="UKO10" s="2"/>
      <c r="UKP10" s="2"/>
      <c r="UKQ10" s="2"/>
      <c r="UKR10" s="2"/>
      <c r="UKS10" s="2"/>
      <c r="UKT10" s="2"/>
      <c r="UKU10" s="2"/>
      <c r="UKV10" s="2"/>
      <c r="UKW10" s="2"/>
      <c r="UKX10" s="2"/>
      <c r="UKY10" s="2"/>
      <c r="UKZ10" s="2"/>
      <c r="ULA10" s="2"/>
      <c r="ULB10" s="2"/>
      <c r="ULC10" s="2"/>
      <c r="ULD10" s="2"/>
      <c r="ULE10" s="2"/>
      <c r="ULF10" s="2"/>
      <c r="ULG10" s="2"/>
      <c r="ULH10" s="2"/>
      <c r="ULI10" s="2"/>
      <c r="ULJ10" s="2"/>
      <c r="ULK10" s="2"/>
      <c r="ULL10" s="2"/>
      <c r="ULM10" s="2"/>
      <c r="ULN10" s="2"/>
      <c r="ULO10" s="2"/>
      <c r="ULP10" s="2"/>
      <c r="ULQ10" s="2"/>
      <c r="ULR10" s="2"/>
      <c r="ULS10" s="2"/>
      <c r="ULT10" s="2"/>
      <c r="ULU10" s="2"/>
      <c r="ULV10" s="2"/>
      <c r="ULW10" s="2"/>
      <c r="ULX10" s="2"/>
      <c r="ULY10" s="2"/>
      <c r="ULZ10" s="2"/>
      <c r="UMA10" s="2"/>
      <c r="UMB10" s="2"/>
      <c r="UMC10" s="2"/>
      <c r="UMD10" s="2"/>
      <c r="UME10" s="2"/>
      <c r="UMF10" s="2"/>
      <c r="UMG10" s="2"/>
      <c r="UMH10" s="2"/>
      <c r="UMI10" s="2"/>
      <c r="UMJ10" s="2"/>
      <c r="UMK10" s="2"/>
      <c r="UML10" s="2"/>
      <c r="UMM10" s="2"/>
      <c r="UMN10" s="2"/>
      <c r="UMO10" s="2"/>
      <c r="UMP10" s="2"/>
      <c r="UMQ10" s="2"/>
      <c r="UMR10" s="2"/>
      <c r="UMS10" s="2"/>
      <c r="UMT10" s="2"/>
      <c r="UMU10" s="2"/>
      <c r="UMV10" s="2"/>
      <c r="UMW10" s="2"/>
      <c r="UMX10" s="2"/>
      <c r="UMY10" s="2"/>
      <c r="UMZ10" s="2"/>
      <c r="UNA10" s="2"/>
      <c r="UNB10" s="2"/>
      <c r="UNC10" s="2"/>
      <c r="UND10" s="2"/>
      <c r="UNE10" s="2"/>
      <c r="UNF10" s="2"/>
      <c r="UNG10" s="2"/>
      <c r="UNH10" s="2"/>
      <c r="UNI10" s="2"/>
      <c r="UNJ10" s="2"/>
      <c r="UNK10" s="2"/>
      <c r="UNL10" s="2"/>
      <c r="UNM10" s="2"/>
      <c r="UNN10" s="2"/>
      <c r="UNO10" s="2"/>
      <c r="UNP10" s="2"/>
      <c r="UNQ10" s="2"/>
      <c r="UNR10" s="2"/>
      <c r="UNS10" s="2"/>
      <c r="UNT10" s="2"/>
      <c r="UNU10" s="2"/>
      <c r="UNV10" s="2"/>
      <c r="UNW10" s="2"/>
      <c r="UNX10" s="2"/>
      <c r="UNY10" s="2"/>
      <c r="UNZ10" s="2"/>
      <c r="UOA10" s="2"/>
      <c r="UOB10" s="2"/>
      <c r="UOC10" s="2"/>
      <c r="UOD10" s="2"/>
      <c r="UOE10" s="2"/>
      <c r="UOF10" s="2"/>
      <c r="UOG10" s="2"/>
      <c r="UOH10" s="2"/>
      <c r="UOI10" s="2"/>
      <c r="UOJ10" s="2"/>
      <c r="UOK10" s="2"/>
      <c r="UOL10" s="2"/>
      <c r="UOM10" s="2"/>
      <c r="UON10" s="2"/>
      <c r="UOO10" s="2"/>
      <c r="UOP10" s="2"/>
      <c r="UOQ10" s="2"/>
      <c r="UOR10" s="2"/>
      <c r="UOS10" s="2"/>
      <c r="UOT10" s="2"/>
      <c r="UOU10" s="2"/>
      <c r="UOV10" s="2"/>
      <c r="UOW10" s="2"/>
      <c r="UOX10" s="2"/>
      <c r="UOY10" s="2"/>
      <c r="UOZ10" s="2"/>
      <c r="UPA10" s="2"/>
      <c r="UPB10" s="2"/>
      <c r="UPC10" s="2"/>
      <c r="UPD10" s="2"/>
      <c r="UPE10" s="2"/>
      <c r="UPF10" s="2"/>
      <c r="UPG10" s="2"/>
      <c r="UPH10" s="2"/>
      <c r="UPI10" s="2"/>
      <c r="UPJ10" s="2"/>
      <c r="UPK10" s="2"/>
      <c r="UPL10" s="2"/>
      <c r="UPM10" s="2"/>
      <c r="UPN10" s="2"/>
      <c r="UPO10" s="2"/>
      <c r="UPP10" s="2"/>
      <c r="UPQ10" s="2"/>
      <c r="UPR10" s="2"/>
      <c r="UPS10" s="2"/>
      <c r="UPT10" s="2"/>
      <c r="UPU10" s="2"/>
      <c r="UPV10" s="2"/>
      <c r="UPW10" s="2"/>
      <c r="UPX10" s="2"/>
      <c r="UPY10" s="2"/>
      <c r="UPZ10" s="2"/>
      <c r="UQA10" s="2"/>
      <c r="UQB10" s="2"/>
      <c r="UQC10" s="2"/>
      <c r="UQD10" s="2"/>
      <c r="UQE10" s="2"/>
      <c r="UQF10" s="2"/>
      <c r="UQG10" s="2"/>
      <c r="UQH10" s="2"/>
      <c r="UQI10" s="2"/>
      <c r="UQJ10" s="2"/>
      <c r="UQK10" s="2"/>
      <c r="UQL10" s="2"/>
      <c r="UQM10" s="2"/>
      <c r="UQN10" s="2"/>
      <c r="UQO10" s="2"/>
      <c r="UQP10" s="2"/>
      <c r="UQQ10" s="2"/>
      <c r="UQR10" s="2"/>
      <c r="UQS10" s="2"/>
      <c r="UQT10" s="2"/>
      <c r="UQU10" s="2"/>
      <c r="UQV10" s="2"/>
      <c r="UQW10" s="2"/>
      <c r="UQX10" s="2"/>
      <c r="UQY10" s="2"/>
      <c r="UQZ10" s="2"/>
      <c r="URA10" s="2"/>
      <c r="URB10" s="2"/>
      <c r="URC10" s="2"/>
      <c r="URD10" s="2"/>
      <c r="URE10" s="2"/>
      <c r="URF10" s="2"/>
      <c r="URG10" s="2"/>
      <c r="URH10" s="2"/>
      <c r="URI10" s="2"/>
      <c r="URJ10" s="2"/>
      <c r="URK10" s="2"/>
      <c r="URL10" s="2"/>
      <c r="URM10" s="2"/>
      <c r="URN10" s="2"/>
      <c r="URO10" s="2"/>
      <c r="URP10" s="2"/>
      <c r="URQ10" s="2"/>
      <c r="URR10" s="2"/>
      <c r="URS10" s="2"/>
      <c r="URT10" s="2"/>
      <c r="URU10" s="2"/>
      <c r="URV10" s="2"/>
      <c r="URW10" s="2"/>
      <c r="URX10" s="2"/>
      <c r="URY10" s="2"/>
      <c r="URZ10" s="2"/>
      <c r="USA10" s="2"/>
      <c r="USB10" s="2"/>
      <c r="USC10" s="2"/>
      <c r="USD10" s="2"/>
      <c r="USE10" s="2"/>
      <c r="USF10" s="2"/>
      <c r="USG10" s="2"/>
      <c r="USH10" s="2"/>
      <c r="USI10" s="2"/>
      <c r="USJ10" s="2"/>
      <c r="USK10" s="2"/>
      <c r="USL10" s="2"/>
      <c r="USM10" s="2"/>
      <c r="USN10" s="2"/>
      <c r="USO10" s="2"/>
      <c r="USP10" s="2"/>
      <c r="USQ10" s="2"/>
      <c r="USR10" s="2"/>
      <c r="USS10" s="2"/>
      <c r="UST10" s="2"/>
      <c r="USU10" s="2"/>
      <c r="USV10" s="2"/>
      <c r="USW10" s="2"/>
      <c r="USX10" s="2"/>
      <c r="USY10" s="2"/>
      <c r="USZ10" s="2"/>
      <c r="UTA10" s="2"/>
      <c r="UTB10" s="2"/>
      <c r="UTC10" s="2"/>
      <c r="UTD10" s="2"/>
      <c r="UTE10" s="2"/>
      <c r="UTF10" s="2"/>
      <c r="UTG10" s="2"/>
      <c r="UTH10" s="2"/>
      <c r="UTI10" s="2"/>
      <c r="UTJ10" s="2"/>
      <c r="UTK10" s="2"/>
      <c r="UTL10" s="2"/>
      <c r="UTM10" s="2"/>
      <c r="UTN10" s="2"/>
      <c r="UTO10" s="2"/>
      <c r="UTP10" s="2"/>
      <c r="UTQ10" s="2"/>
      <c r="UTR10" s="2"/>
      <c r="UTS10" s="2"/>
      <c r="UTT10" s="2"/>
      <c r="UTU10" s="2"/>
      <c r="UTV10" s="2"/>
      <c r="UTW10" s="2"/>
      <c r="UTX10" s="2"/>
      <c r="UTY10" s="2"/>
      <c r="UTZ10" s="2"/>
      <c r="UUA10" s="2"/>
      <c r="UUB10" s="2"/>
      <c r="UUC10" s="2"/>
      <c r="UUD10" s="2"/>
      <c r="UUE10" s="2"/>
      <c r="UUF10" s="2"/>
      <c r="UUG10" s="2"/>
      <c r="UUH10" s="2"/>
      <c r="UUI10" s="2"/>
      <c r="UUJ10" s="2"/>
      <c r="UUK10" s="2"/>
      <c r="UUL10" s="2"/>
      <c r="UUM10" s="2"/>
      <c r="UUN10" s="2"/>
      <c r="UUO10" s="2"/>
      <c r="UUP10" s="2"/>
      <c r="UUQ10" s="2"/>
      <c r="UUR10" s="2"/>
      <c r="UUS10" s="2"/>
      <c r="UUT10" s="2"/>
      <c r="UUU10" s="2"/>
      <c r="UUV10" s="2"/>
      <c r="UUW10" s="2"/>
      <c r="UUX10" s="2"/>
      <c r="UUY10" s="2"/>
      <c r="UUZ10" s="2"/>
      <c r="UVA10" s="2"/>
      <c r="UVB10" s="2"/>
      <c r="UVC10" s="2"/>
      <c r="UVD10" s="2"/>
      <c r="UVE10" s="2"/>
      <c r="UVF10" s="2"/>
      <c r="UVG10" s="2"/>
      <c r="UVH10" s="2"/>
      <c r="UVI10" s="2"/>
      <c r="UVJ10" s="2"/>
      <c r="UVK10" s="2"/>
      <c r="UVL10" s="2"/>
      <c r="UVM10" s="2"/>
      <c r="UVN10" s="2"/>
      <c r="UVO10" s="2"/>
      <c r="UVP10" s="2"/>
      <c r="UVQ10" s="2"/>
      <c r="UVR10" s="2"/>
      <c r="UVS10" s="2"/>
      <c r="UVT10" s="2"/>
      <c r="UVU10" s="2"/>
      <c r="UVV10" s="2"/>
      <c r="UVW10" s="2"/>
      <c r="UVX10" s="2"/>
      <c r="UVY10" s="2"/>
      <c r="UVZ10" s="2"/>
      <c r="UWA10" s="2"/>
      <c r="UWB10" s="2"/>
      <c r="UWC10" s="2"/>
      <c r="UWD10" s="2"/>
      <c r="UWE10" s="2"/>
      <c r="UWF10" s="2"/>
      <c r="UWG10" s="2"/>
      <c r="UWH10" s="2"/>
      <c r="UWI10" s="2"/>
      <c r="UWJ10" s="2"/>
      <c r="UWK10" s="2"/>
      <c r="UWL10" s="2"/>
      <c r="UWM10" s="2"/>
      <c r="UWN10" s="2"/>
      <c r="UWO10" s="2"/>
      <c r="UWP10" s="2"/>
      <c r="UWQ10" s="2"/>
      <c r="UWR10" s="2"/>
      <c r="UWS10" s="2"/>
      <c r="UWT10" s="2"/>
      <c r="UWU10" s="2"/>
      <c r="UWV10" s="2"/>
      <c r="UWW10" s="2"/>
      <c r="UWX10" s="2"/>
      <c r="UWY10" s="2"/>
      <c r="UWZ10" s="2"/>
      <c r="UXA10" s="2"/>
      <c r="UXB10" s="2"/>
      <c r="UXC10" s="2"/>
      <c r="UXD10" s="2"/>
      <c r="UXE10" s="2"/>
      <c r="UXF10" s="2"/>
      <c r="UXG10" s="2"/>
      <c r="UXH10" s="2"/>
      <c r="UXI10" s="2"/>
      <c r="UXJ10" s="2"/>
      <c r="UXK10" s="2"/>
      <c r="UXL10" s="2"/>
      <c r="UXM10" s="2"/>
      <c r="UXN10" s="2"/>
      <c r="UXO10" s="2"/>
      <c r="UXP10" s="2"/>
      <c r="UXQ10" s="2"/>
      <c r="UXR10" s="2"/>
      <c r="UXS10" s="2"/>
      <c r="UXT10" s="2"/>
      <c r="UXU10" s="2"/>
      <c r="UXV10" s="2"/>
      <c r="UXW10" s="2"/>
      <c r="UXX10" s="2"/>
      <c r="UXY10" s="2"/>
      <c r="UXZ10" s="2"/>
      <c r="UYA10" s="2"/>
      <c r="UYB10" s="2"/>
      <c r="UYC10" s="2"/>
      <c r="UYD10" s="2"/>
      <c r="UYE10" s="2"/>
      <c r="UYF10" s="2"/>
      <c r="UYG10" s="2"/>
      <c r="UYH10" s="2"/>
      <c r="UYI10" s="2"/>
      <c r="UYJ10" s="2"/>
      <c r="UYK10" s="2"/>
      <c r="UYL10" s="2"/>
      <c r="UYM10" s="2"/>
      <c r="UYN10" s="2"/>
      <c r="UYO10" s="2"/>
      <c r="UYP10" s="2"/>
      <c r="UYQ10" s="2"/>
      <c r="UYR10" s="2"/>
      <c r="UYS10" s="2"/>
      <c r="UYT10" s="2"/>
      <c r="UYU10" s="2"/>
      <c r="UYV10" s="2"/>
      <c r="UYW10" s="2"/>
      <c r="UYX10" s="2"/>
      <c r="UYY10" s="2"/>
      <c r="UYZ10" s="2"/>
      <c r="UZA10" s="2"/>
      <c r="UZB10" s="2"/>
      <c r="UZC10" s="2"/>
      <c r="UZD10" s="2"/>
      <c r="UZE10" s="2"/>
      <c r="UZF10" s="2"/>
      <c r="UZG10" s="2"/>
      <c r="UZH10" s="2"/>
      <c r="UZI10" s="2"/>
      <c r="UZJ10" s="2"/>
      <c r="UZK10" s="2"/>
      <c r="UZL10" s="2"/>
      <c r="UZM10" s="2"/>
      <c r="UZN10" s="2"/>
      <c r="UZO10" s="2"/>
      <c r="UZP10" s="2"/>
      <c r="UZQ10" s="2"/>
      <c r="UZR10" s="2"/>
      <c r="UZS10" s="2"/>
      <c r="UZT10" s="2"/>
      <c r="UZU10" s="2"/>
      <c r="UZV10" s="2"/>
      <c r="UZW10" s="2"/>
      <c r="UZX10" s="2"/>
      <c r="UZY10" s="2"/>
      <c r="UZZ10" s="2"/>
      <c r="VAA10" s="2"/>
      <c r="VAB10" s="2"/>
      <c r="VAC10" s="2"/>
      <c r="VAD10" s="2"/>
      <c r="VAE10" s="2"/>
      <c r="VAF10" s="2"/>
      <c r="VAG10" s="2"/>
      <c r="VAH10" s="2"/>
      <c r="VAI10" s="2"/>
      <c r="VAJ10" s="2"/>
      <c r="VAK10" s="2"/>
      <c r="VAL10" s="2"/>
      <c r="VAM10" s="2"/>
      <c r="VAN10" s="2"/>
      <c r="VAO10" s="2"/>
      <c r="VAP10" s="2"/>
      <c r="VAQ10" s="2"/>
      <c r="VAR10" s="2"/>
      <c r="VAS10" s="2"/>
      <c r="VAT10" s="2"/>
      <c r="VAU10" s="2"/>
      <c r="VAV10" s="2"/>
      <c r="VAW10" s="2"/>
      <c r="VAX10" s="2"/>
      <c r="VAY10" s="2"/>
      <c r="VAZ10" s="2"/>
      <c r="VBA10" s="2"/>
      <c r="VBB10" s="2"/>
      <c r="VBC10" s="2"/>
      <c r="VBD10" s="2"/>
      <c r="VBE10" s="2"/>
      <c r="VBF10" s="2"/>
      <c r="VBG10" s="2"/>
      <c r="VBH10" s="2"/>
      <c r="VBI10" s="2"/>
      <c r="VBJ10" s="2"/>
      <c r="VBK10" s="2"/>
      <c r="VBL10" s="2"/>
      <c r="VBM10" s="2"/>
      <c r="VBN10" s="2"/>
      <c r="VBO10" s="2"/>
      <c r="VBP10" s="2"/>
      <c r="VBQ10" s="2"/>
      <c r="VBR10" s="2"/>
      <c r="VBS10" s="2"/>
      <c r="VBT10" s="2"/>
      <c r="VBU10" s="2"/>
      <c r="VBV10" s="2"/>
      <c r="VBW10" s="2"/>
      <c r="VBX10" s="2"/>
      <c r="VBY10" s="2"/>
      <c r="VBZ10" s="2"/>
      <c r="VCA10" s="2"/>
      <c r="VCB10" s="2"/>
      <c r="VCC10" s="2"/>
      <c r="VCD10" s="2"/>
      <c r="VCE10" s="2"/>
      <c r="VCF10" s="2"/>
      <c r="VCG10" s="2"/>
      <c r="VCH10" s="2"/>
      <c r="VCI10" s="2"/>
      <c r="VCJ10" s="2"/>
      <c r="VCK10" s="2"/>
      <c r="VCL10" s="2"/>
      <c r="VCM10" s="2"/>
      <c r="VCN10" s="2"/>
      <c r="VCO10" s="2"/>
      <c r="VCP10" s="2"/>
      <c r="VCQ10" s="2"/>
      <c r="VCR10" s="2"/>
      <c r="VCS10" s="2"/>
      <c r="VCT10" s="2"/>
      <c r="VCU10" s="2"/>
      <c r="VCV10" s="2"/>
      <c r="VCW10" s="2"/>
      <c r="VCX10" s="2"/>
      <c r="VCY10" s="2"/>
      <c r="VCZ10" s="2"/>
      <c r="VDA10" s="2"/>
      <c r="VDB10" s="2"/>
      <c r="VDC10" s="2"/>
      <c r="VDD10" s="2"/>
      <c r="VDE10" s="2"/>
      <c r="VDF10" s="2"/>
      <c r="VDG10" s="2"/>
      <c r="VDH10" s="2"/>
      <c r="VDI10" s="2"/>
      <c r="VDJ10" s="2"/>
      <c r="VDK10" s="2"/>
      <c r="VDL10" s="2"/>
      <c r="VDM10" s="2"/>
      <c r="VDN10" s="2"/>
      <c r="VDO10" s="2"/>
      <c r="VDP10" s="2"/>
      <c r="VDQ10" s="2"/>
      <c r="VDR10" s="2"/>
      <c r="VDS10" s="2"/>
      <c r="VDT10" s="2"/>
      <c r="VDU10" s="2"/>
      <c r="VDV10" s="2"/>
      <c r="VDW10" s="2"/>
      <c r="VDX10" s="2"/>
      <c r="VDY10" s="2"/>
      <c r="VDZ10" s="2"/>
      <c r="VEA10" s="2"/>
      <c r="VEB10" s="2"/>
      <c r="VEC10" s="2"/>
      <c r="VED10" s="2"/>
      <c r="VEE10" s="2"/>
      <c r="VEF10" s="2"/>
      <c r="VEG10" s="2"/>
      <c r="VEH10" s="2"/>
      <c r="VEI10" s="2"/>
      <c r="VEJ10" s="2"/>
      <c r="VEK10" s="2"/>
      <c r="VEL10" s="2"/>
      <c r="VEM10" s="2"/>
      <c r="VEN10" s="2"/>
      <c r="VEO10" s="2"/>
      <c r="VEP10" s="2"/>
      <c r="VEQ10" s="2"/>
      <c r="VER10" s="2"/>
      <c r="VES10" s="2"/>
      <c r="VET10" s="2"/>
      <c r="VEU10" s="2"/>
      <c r="VEV10" s="2"/>
      <c r="VEW10" s="2"/>
      <c r="VEX10" s="2"/>
      <c r="VEY10" s="2"/>
      <c r="VEZ10" s="2"/>
      <c r="VFA10" s="2"/>
      <c r="VFB10" s="2"/>
      <c r="VFC10" s="2"/>
      <c r="VFD10" s="2"/>
      <c r="VFE10" s="2"/>
      <c r="VFF10" s="2"/>
      <c r="VFG10" s="2"/>
      <c r="VFH10" s="2"/>
      <c r="VFI10" s="2"/>
      <c r="VFJ10" s="2"/>
      <c r="VFK10" s="2"/>
      <c r="VFL10" s="2"/>
      <c r="VFM10" s="2"/>
      <c r="VFN10" s="2"/>
      <c r="VFO10" s="2"/>
      <c r="VFP10" s="2"/>
      <c r="VFQ10" s="2"/>
      <c r="VFR10" s="2"/>
      <c r="VFS10" s="2"/>
      <c r="VFT10" s="2"/>
      <c r="VFU10" s="2"/>
      <c r="VFV10" s="2"/>
      <c r="VFW10" s="2"/>
      <c r="VFX10" s="2"/>
      <c r="VFY10" s="2"/>
      <c r="VFZ10" s="2"/>
      <c r="VGA10" s="2"/>
      <c r="VGB10" s="2"/>
      <c r="VGC10" s="2"/>
      <c r="VGD10" s="2"/>
      <c r="VGE10" s="2"/>
      <c r="VGF10" s="2"/>
      <c r="VGG10" s="2"/>
      <c r="VGH10" s="2"/>
      <c r="VGI10" s="2"/>
      <c r="VGJ10" s="2"/>
      <c r="VGK10" s="2"/>
      <c r="VGL10" s="2"/>
      <c r="VGM10" s="2"/>
      <c r="VGN10" s="2"/>
      <c r="VGO10" s="2"/>
      <c r="VGP10" s="2"/>
      <c r="VGQ10" s="2"/>
      <c r="VGR10" s="2"/>
      <c r="VGS10" s="2"/>
      <c r="VGT10" s="2"/>
      <c r="VGU10" s="2"/>
      <c r="VGV10" s="2"/>
      <c r="VGW10" s="2"/>
      <c r="VGX10" s="2"/>
      <c r="VGY10" s="2"/>
      <c r="VGZ10" s="2"/>
      <c r="VHA10" s="2"/>
      <c r="VHB10" s="2"/>
      <c r="VHC10" s="2"/>
      <c r="VHD10" s="2"/>
      <c r="VHE10" s="2"/>
      <c r="VHF10" s="2"/>
      <c r="VHG10" s="2"/>
      <c r="VHH10" s="2"/>
      <c r="VHI10" s="2"/>
      <c r="VHJ10" s="2"/>
      <c r="VHK10" s="2"/>
      <c r="VHL10" s="2"/>
      <c r="VHM10" s="2"/>
      <c r="VHN10" s="2"/>
      <c r="VHO10" s="2"/>
      <c r="VHP10" s="2"/>
      <c r="VHQ10" s="2"/>
      <c r="VHR10" s="2"/>
      <c r="VHS10" s="2"/>
      <c r="VHT10" s="2"/>
      <c r="VHU10" s="2"/>
      <c r="VHV10" s="2"/>
      <c r="VHW10" s="2"/>
      <c r="VHX10" s="2"/>
      <c r="VHY10" s="2"/>
      <c r="VHZ10" s="2"/>
      <c r="VIA10" s="2"/>
      <c r="VIB10" s="2"/>
      <c r="VIC10" s="2"/>
      <c r="VID10" s="2"/>
      <c r="VIE10" s="2"/>
      <c r="VIF10" s="2"/>
      <c r="VIG10" s="2"/>
      <c r="VIH10" s="2"/>
      <c r="VII10" s="2"/>
      <c r="VIJ10" s="2"/>
      <c r="VIK10" s="2"/>
      <c r="VIL10" s="2"/>
      <c r="VIM10" s="2"/>
      <c r="VIN10" s="2"/>
      <c r="VIO10" s="2"/>
      <c r="VIP10" s="2"/>
      <c r="VIQ10" s="2"/>
      <c r="VIR10" s="2"/>
      <c r="VIS10" s="2"/>
      <c r="VIT10" s="2"/>
      <c r="VIU10" s="2"/>
      <c r="VIV10" s="2"/>
      <c r="VIW10" s="2"/>
      <c r="VIX10" s="2"/>
      <c r="VIY10" s="2"/>
      <c r="VIZ10" s="2"/>
      <c r="VJA10" s="2"/>
      <c r="VJB10" s="2"/>
      <c r="VJC10" s="2"/>
      <c r="VJD10" s="2"/>
      <c r="VJE10" s="2"/>
      <c r="VJF10" s="2"/>
      <c r="VJG10" s="2"/>
      <c r="VJH10" s="2"/>
      <c r="VJI10" s="2"/>
      <c r="VJJ10" s="2"/>
      <c r="VJK10" s="2"/>
      <c r="VJL10" s="2"/>
      <c r="VJM10" s="2"/>
      <c r="VJN10" s="2"/>
      <c r="VJO10" s="2"/>
      <c r="VJP10" s="2"/>
      <c r="VJQ10" s="2"/>
      <c r="VJR10" s="2"/>
      <c r="VJS10" s="2"/>
      <c r="VJT10" s="2"/>
      <c r="VJU10" s="2"/>
      <c r="VJV10" s="2"/>
      <c r="VJW10" s="2"/>
      <c r="VJX10" s="2"/>
      <c r="VJY10" s="2"/>
      <c r="VJZ10" s="2"/>
      <c r="VKA10" s="2"/>
      <c r="VKB10" s="2"/>
      <c r="VKC10" s="2"/>
      <c r="VKD10" s="2"/>
      <c r="VKE10" s="2"/>
      <c r="VKF10" s="2"/>
      <c r="VKG10" s="2"/>
      <c r="VKH10" s="2"/>
      <c r="VKI10" s="2"/>
      <c r="VKJ10" s="2"/>
      <c r="VKK10" s="2"/>
      <c r="VKL10" s="2"/>
      <c r="VKM10" s="2"/>
      <c r="VKN10" s="2"/>
      <c r="VKO10" s="2"/>
      <c r="VKP10" s="2"/>
      <c r="VKQ10" s="2"/>
      <c r="VKR10" s="2"/>
      <c r="VKS10" s="2"/>
      <c r="VKT10" s="2"/>
      <c r="VKU10" s="2"/>
      <c r="VKV10" s="2"/>
      <c r="VKW10" s="2"/>
      <c r="VKX10" s="2"/>
      <c r="VKY10" s="2"/>
      <c r="VKZ10" s="2"/>
      <c r="VLA10" s="2"/>
      <c r="VLB10" s="2"/>
      <c r="VLC10" s="2"/>
      <c r="VLD10" s="2"/>
      <c r="VLE10" s="2"/>
      <c r="VLF10" s="2"/>
      <c r="VLG10" s="2"/>
      <c r="VLH10" s="2"/>
      <c r="VLI10" s="2"/>
      <c r="VLJ10" s="2"/>
      <c r="VLK10" s="2"/>
      <c r="VLL10" s="2"/>
      <c r="VLM10" s="2"/>
      <c r="VLN10" s="2"/>
      <c r="VLO10" s="2"/>
      <c r="VLP10" s="2"/>
      <c r="VLQ10" s="2"/>
      <c r="VLR10" s="2"/>
      <c r="VLS10" s="2"/>
      <c r="VLT10" s="2"/>
      <c r="VLU10" s="2"/>
      <c r="VLV10" s="2"/>
      <c r="VLW10" s="2"/>
      <c r="VLX10" s="2"/>
      <c r="VLY10" s="2"/>
      <c r="VLZ10" s="2"/>
      <c r="VMA10" s="2"/>
      <c r="VMB10" s="2"/>
      <c r="VMC10" s="2"/>
      <c r="VMD10" s="2"/>
      <c r="VME10" s="2"/>
      <c r="VMF10" s="2"/>
      <c r="VMG10" s="2"/>
      <c r="VMH10" s="2"/>
      <c r="VMI10" s="2"/>
      <c r="VMJ10" s="2"/>
      <c r="VMK10" s="2"/>
      <c r="VML10" s="2"/>
      <c r="VMM10" s="2"/>
      <c r="VMN10" s="2"/>
      <c r="VMO10" s="2"/>
      <c r="VMP10" s="2"/>
      <c r="VMQ10" s="2"/>
      <c r="VMR10" s="2"/>
      <c r="VMS10" s="2"/>
      <c r="VMT10" s="2"/>
      <c r="VMU10" s="2"/>
      <c r="VMV10" s="2"/>
      <c r="VMW10" s="2"/>
      <c r="VMX10" s="2"/>
      <c r="VMY10" s="2"/>
      <c r="VMZ10" s="2"/>
      <c r="VNA10" s="2"/>
      <c r="VNB10" s="2"/>
      <c r="VNC10" s="2"/>
      <c r="VND10" s="2"/>
      <c r="VNE10" s="2"/>
      <c r="VNF10" s="2"/>
      <c r="VNG10" s="2"/>
      <c r="VNH10" s="2"/>
      <c r="VNI10" s="2"/>
      <c r="VNJ10" s="2"/>
      <c r="VNK10" s="2"/>
      <c r="VNL10" s="2"/>
      <c r="VNM10" s="2"/>
      <c r="VNN10" s="2"/>
      <c r="VNO10" s="2"/>
      <c r="VNP10" s="2"/>
      <c r="VNQ10" s="2"/>
      <c r="VNR10" s="2"/>
      <c r="VNS10" s="2"/>
      <c r="VNT10" s="2"/>
      <c r="VNU10" s="2"/>
      <c r="VNV10" s="2"/>
      <c r="VNW10" s="2"/>
      <c r="VNX10" s="2"/>
      <c r="VNY10" s="2"/>
      <c r="VNZ10" s="2"/>
      <c r="VOA10" s="2"/>
      <c r="VOB10" s="2"/>
      <c r="VOC10" s="2"/>
      <c r="VOD10" s="2"/>
      <c r="VOE10" s="2"/>
      <c r="VOF10" s="2"/>
      <c r="VOG10" s="2"/>
      <c r="VOH10" s="2"/>
      <c r="VOI10" s="2"/>
      <c r="VOJ10" s="2"/>
      <c r="VOK10" s="2"/>
      <c r="VOL10" s="2"/>
      <c r="VOM10" s="2"/>
      <c r="VON10" s="2"/>
      <c r="VOO10" s="2"/>
      <c r="VOP10" s="2"/>
      <c r="VOQ10" s="2"/>
      <c r="VOR10" s="2"/>
      <c r="VOS10" s="2"/>
      <c r="VOT10" s="2"/>
      <c r="VOU10" s="2"/>
      <c r="VOV10" s="2"/>
      <c r="VOW10" s="2"/>
      <c r="VOX10" s="2"/>
      <c r="VOY10" s="2"/>
      <c r="VOZ10" s="2"/>
      <c r="VPA10" s="2"/>
      <c r="VPB10" s="2"/>
      <c r="VPC10" s="2"/>
      <c r="VPD10" s="2"/>
      <c r="VPE10" s="2"/>
      <c r="VPF10" s="2"/>
      <c r="VPG10" s="2"/>
      <c r="VPH10" s="2"/>
      <c r="VPI10" s="2"/>
      <c r="VPJ10" s="2"/>
      <c r="VPK10" s="2"/>
      <c r="VPL10" s="2"/>
      <c r="VPM10" s="2"/>
      <c r="VPN10" s="2"/>
      <c r="VPO10" s="2"/>
      <c r="VPP10" s="2"/>
      <c r="VPQ10" s="2"/>
      <c r="VPR10" s="2"/>
      <c r="VPS10" s="2"/>
      <c r="VPT10" s="2"/>
      <c r="VPU10" s="2"/>
      <c r="VPV10" s="2"/>
      <c r="VPW10" s="2"/>
      <c r="VPX10" s="2"/>
      <c r="VPY10" s="2"/>
      <c r="VPZ10" s="2"/>
      <c r="VQA10" s="2"/>
      <c r="VQB10" s="2"/>
      <c r="VQC10" s="2"/>
      <c r="VQD10" s="2"/>
      <c r="VQE10" s="2"/>
      <c r="VQF10" s="2"/>
      <c r="VQG10" s="2"/>
      <c r="VQH10" s="2"/>
      <c r="VQI10" s="2"/>
      <c r="VQJ10" s="2"/>
      <c r="VQK10" s="2"/>
      <c r="VQL10" s="2"/>
      <c r="VQM10" s="2"/>
      <c r="VQN10" s="2"/>
      <c r="VQO10" s="2"/>
      <c r="VQP10" s="2"/>
      <c r="VQQ10" s="2"/>
      <c r="VQR10" s="2"/>
      <c r="VQS10" s="2"/>
      <c r="VQT10" s="2"/>
      <c r="VQU10" s="2"/>
      <c r="VQV10" s="2"/>
      <c r="VQW10" s="2"/>
      <c r="VQX10" s="2"/>
      <c r="VQY10" s="2"/>
      <c r="VQZ10" s="2"/>
      <c r="VRA10" s="2"/>
      <c r="VRB10" s="2"/>
      <c r="VRC10" s="2"/>
      <c r="VRD10" s="2"/>
      <c r="VRE10" s="2"/>
      <c r="VRF10" s="2"/>
      <c r="VRG10" s="2"/>
      <c r="VRH10" s="2"/>
      <c r="VRI10" s="2"/>
      <c r="VRJ10" s="2"/>
      <c r="VRK10" s="2"/>
      <c r="VRL10" s="2"/>
      <c r="VRM10" s="2"/>
      <c r="VRN10" s="2"/>
      <c r="VRO10" s="2"/>
      <c r="VRP10" s="2"/>
      <c r="VRQ10" s="2"/>
      <c r="VRR10" s="2"/>
      <c r="VRS10" s="2"/>
      <c r="VRT10" s="2"/>
      <c r="VRU10" s="2"/>
      <c r="VRV10" s="2"/>
      <c r="VRW10" s="2"/>
      <c r="VRX10" s="2"/>
      <c r="VRY10" s="2"/>
      <c r="VRZ10" s="2"/>
      <c r="VSA10" s="2"/>
      <c r="VSB10" s="2"/>
      <c r="VSC10" s="2"/>
      <c r="VSD10" s="2"/>
      <c r="VSE10" s="2"/>
      <c r="VSF10" s="2"/>
      <c r="VSG10" s="2"/>
      <c r="VSH10" s="2"/>
      <c r="VSI10" s="2"/>
      <c r="VSJ10" s="2"/>
      <c r="VSK10" s="2"/>
      <c r="VSL10" s="2"/>
      <c r="VSM10" s="2"/>
      <c r="VSN10" s="2"/>
      <c r="VSO10" s="2"/>
      <c r="VSP10" s="2"/>
      <c r="VSQ10" s="2"/>
      <c r="VSR10" s="2"/>
      <c r="VSS10" s="2"/>
      <c r="VST10" s="2"/>
      <c r="VSU10" s="2"/>
      <c r="VSV10" s="2"/>
      <c r="VSW10" s="2"/>
      <c r="VSX10" s="2"/>
      <c r="VSY10" s="2"/>
      <c r="VSZ10" s="2"/>
      <c r="VTA10" s="2"/>
      <c r="VTB10" s="2"/>
      <c r="VTC10" s="2"/>
      <c r="VTD10" s="2"/>
      <c r="VTE10" s="2"/>
      <c r="VTF10" s="2"/>
      <c r="VTG10" s="2"/>
      <c r="VTH10" s="2"/>
      <c r="VTI10" s="2"/>
      <c r="VTJ10" s="2"/>
      <c r="VTK10" s="2"/>
      <c r="VTL10" s="2"/>
      <c r="VTM10" s="2"/>
      <c r="VTN10" s="2"/>
      <c r="VTO10" s="2"/>
      <c r="VTP10" s="2"/>
      <c r="VTQ10" s="2"/>
      <c r="VTR10" s="2"/>
      <c r="VTS10" s="2"/>
      <c r="VTT10" s="2"/>
      <c r="VTU10" s="2"/>
      <c r="VTV10" s="2"/>
      <c r="VTW10" s="2"/>
      <c r="VTX10" s="2"/>
      <c r="VTY10" s="2"/>
      <c r="VTZ10" s="2"/>
      <c r="VUA10" s="2"/>
      <c r="VUB10" s="2"/>
      <c r="VUC10" s="2"/>
      <c r="VUD10" s="2"/>
      <c r="VUE10" s="2"/>
      <c r="VUF10" s="2"/>
      <c r="VUG10" s="2"/>
      <c r="VUH10" s="2"/>
      <c r="VUI10" s="2"/>
      <c r="VUJ10" s="2"/>
      <c r="VUK10" s="2"/>
      <c r="VUL10" s="2"/>
      <c r="VUM10" s="2"/>
      <c r="VUN10" s="2"/>
      <c r="VUO10" s="2"/>
      <c r="VUP10" s="2"/>
      <c r="VUQ10" s="2"/>
      <c r="VUR10" s="2"/>
      <c r="VUS10" s="2"/>
      <c r="VUT10" s="2"/>
      <c r="VUU10" s="2"/>
      <c r="VUV10" s="2"/>
      <c r="VUW10" s="2"/>
      <c r="VUX10" s="2"/>
      <c r="VUY10" s="2"/>
      <c r="VUZ10" s="2"/>
      <c r="VVA10" s="2"/>
      <c r="VVB10" s="2"/>
      <c r="VVC10" s="2"/>
      <c r="VVD10" s="2"/>
      <c r="VVE10" s="2"/>
      <c r="VVF10" s="2"/>
      <c r="VVG10" s="2"/>
      <c r="VVH10" s="2"/>
      <c r="VVI10" s="2"/>
      <c r="VVJ10" s="2"/>
      <c r="VVK10" s="2"/>
      <c r="VVL10" s="2"/>
      <c r="VVM10" s="2"/>
      <c r="VVN10" s="2"/>
      <c r="VVO10" s="2"/>
      <c r="VVP10" s="2"/>
      <c r="VVQ10" s="2"/>
      <c r="VVR10" s="2"/>
      <c r="VVS10" s="2"/>
      <c r="VVT10" s="2"/>
      <c r="VVU10" s="2"/>
      <c r="VVV10" s="2"/>
      <c r="VVW10" s="2"/>
      <c r="VVX10" s="2"/>
      <c r="VVY10" s="2"/>
      <c r="VVZ10" s="2"/>
      <c r="VWA10" s="2"/>
      <c r="VWB10" s="2"/>
      <c r="VWC10" s="2"/>
      <c r="VWD10" s="2"/>
      <c r="VWE10" s="2"/>
      <c r="VWF10" s="2"/>
      <c r="VWG10" s="2"/>
      <c r="VWH10" s="2"/>
      <c r="VWI10" s="2"/>
      <c r="VWJ10" s="2"/>
      <c r="VWK10" s="2"/>
      <c r="VWL10" s="2"/>
      <c r="VWM10" s="2"/>
      <c r="VWN10" s="2"/>
      <c r="VWO10" s="2"/>
      <c r="VWP10" s="2"/>
      <c r="VWQ10" s="2"/>
      <c r="VWR10" s="2"/>
      <c r="VWS10" s="2"/>
      <c r="VWT10" s="2"/>
      <c r="VWU10" s="2"/>
      <c r="VWV10" s="2"/>
      <c r="VWW10" s="2"/>
      <c r="VWX10" s="2"/>
      <c r="VWY10" s="2"/>
      <c r="VWZ10" s="2"/>
      <c r="VXA10" s="2"/>
      <c r="VXB10" s="2"/>
      <c r="VXC10" s="2"/>
      <c r="VXD10" s="2"/>
      <c r="VXE10" s="2"/>
      <c r="VXF10" s="2"/>
      <c r="VXG10" s="2"/>
      <c r="VXH10" s="2"/>
      <c r="VXI10" s="2"/>
      <c r="VXJ10" s="2"/>
      <c r="VXK10" s="2"/>
      <c r="VXL10" s="2"/>
      <c r="VXM10" s="2"/>
      <c r="VXN10" s="2"/>
      <c r="VXO10" s="2"/>
      <c r="VXP10" s="2"/>
      <c r="VXQ10" s="2"/>
      <c r="VXR10" s="2"/>
      <c r="VXS10" s="2"/>
      <c r="VXT10" s="2"/>
      <c r="VXU10" s="2"/>
      <c r="VXV10" s="2"/>
      <c r="VXW10" s="2"/>
      <c r="VXX10" s="2"/>
      <c r="VXY10" s="2"/>
      <c r="VXZ10" s="2"/>
      <c r="VYA10" s="2"/>
      <c r="VYB10" s="2"/>
      <c r="VYC10" s="2"/>
      <c r="VYD10" s="2"/>
      <c r="VYE10" s="2"/>
      <c r="VYF10" s="2"/>
      <c r="VYG10" s="2"/>
      <c r="VYH10" s="2"/>
      <c r="VYI10" s="2"/>
      <c r="VYJ10" s="2"/>
      <c r="VYK10" s="2"/>
      <c r="VYL10" s="2"/>
      <c r="VYM10" s="2"/>
      <c r="VYN10" s="2"/>
      <c r="VYO10" s="2"/>
      <c r="VYP10" s="2"/>
      <c r="VYQ10" s="2"/>
      <c r="VYR10" s="2"/>
      <c r="VYS10" s="2"/>
      <c r="VYT10" s="2"/>
      <c r="VYU10" s="2"/>
      <c r="VYV10" s="2"/>
      <c r="VYW10" s="2"/>
      <c r="VYX10" s="2"/>
      <c r="VYY10" s="2"/>
      <c r="VYZ10" s="2"/>
      <c r="VZA10" s="2"/>
      <c r="VZB10" s="2"/>
      <c r="VZC10" s="2"/>
      <c r="VZD10" s="2"/>
      <c r="VZE10" s="2"/>
      <c r="VZF10" s="2"/>
      <c r="VZG10" s="2"/>
      <c r="VZH10" s="2"/>
      <c r="VZI10" s="2"/>
      <c r="VZJ10" s="2"/>
      <c r="VZK10" s="2"/>
      <c r="VZL10" s="2"/>
      <c r="VZM10" s="2"/>
      <c r="VZN10" s="2"/>
      <c r="VZO10" s="2"/>
      <c r="VZP10" s="2"/>
      <c r="VZQ10" s="2"/>
      <c r="VZR10" s="2"/>
      <c r="VZS10" s="2"/>
      <c r="VZT10" s="2"/>
      <c r="VZU10" s="2"/>
      <c r="VZV10" s="2"/>
      <c r="VZW10" s="2"/>
      <c r="VZX10" s="2"/>
      <c r="VZY10" s="2"/>
      <c r="VZZ10" s="2"/>
      <c r="WAA10" s="2"/>
      <c r="WAB10" s="2"/>
      <c r="WAC10" s="2"/>
      <c r="WAD10" s="2"/>
      <c r="WAE10" s="2"/>
      <c r="WAF10" s="2"/>
      <c r="WAG10" s="2"/>
      <c r="WAH10" s="2"/>
      <c r="WAI10" s="2"/>
      <c r="WAJ10" s="2"/>
      <c r="WAK10" s="2"/>
      <c r="WAL10" s="2"/>
      <c r="WAM10" s="2"/>
      <c r="WAN10" s="2"/>
      <c r="WAO10" s="2"/>
      <c r="WAP10" s="2"/>
      <c r="WAQ10" s="2"/>
      <c r="WAR10" s="2"/>
      <c r="WAS10" s="2"/>
      <c r="WAT10" s="2"/>
      <c r="WAU10" s="2"/>
      <c r="WAV10" s="2"/>
      <c r="WAW10" s="2"/>
      <c r="WAX10" s="2"/>
      <c r="WAY10" s="2"/>
      <c r="WAZ10" s="2"/>
      <c r="WBA10" s="2"/>
      <c r="WBB10" s="2"/>
      <c r="WBC10" s="2"/>
      <c r="WBD10" s="2"/>
      <c r="WBE10" s="2"/>
      <c r="WBF10" s="2"/>
      <c r="WBG10" s="2"/>
      <c r="WBH10" s="2"/>
      <c r="WBI10" s="2"/>
      <c r="WBJ10" s="2"/>
      <c r="WBK10" s="2"/>
      <c r="WBL10" s="2"/>
      <c r="WBM10" s="2"/>
      <c r="WBN10" s="2"/>
      <c r="WBO10" s="2"/>
      <c r="WBP10" s="2"/>
      <c r="WBQ10" s="2"/>
      <c r="WBR10" s="2"/>
      <c r="WBS10" s="2"/>
      <c r="WBT10" s="2"/>
      <c r="WBU10" s="2"/>
      <c r="WBV10" s="2"/>
      <c r="WBW10" s="2"/>
      <c r="WBX10" s="2"/>
      <c r="WBY10" s="2"/>
      <c r="WBZ10" s="2"/>
      <c r="WCA10" s="2"/>
      <c r="WCB10" s="2"/>
      <c r="WCC10" s="2"/>
      <c r="WCD10" s="2"/>
      <c r="WCE10" s="2"/>
      <c r="WCF10" s="2"/>
      <c r="WCG10" s="2"/>
      <c r="WCH10" s="2"/>
      <c r="WCI10" s="2"/>
      <c r="WCJ10" s="2"/>
      <c r="WCK10" s="2"/>
      <c r="WCL10" s="2"/>
      <c r="WCM10" s="2"/>
      <c r="WCN10" s="2"/>
      <c r="WCO10" s="2"/>
      <c r="WCP10" s="2"/>
      <c r="WCQ10" s="2"/>
      <c r="WCR10" s="2"/>
      <c r="WCS10" s="2"/>
      <c r="WCT10" s="2"/>
      <c r="WCU10" s="2"/>
      <c r="WCV10" s="2"/>
      <c r="WCW10" s="2"/>
      <c r="WCX10" s="2"/>
      <c r="WCY10" s="2"/>
      <c r="WCZ10" s="2"/>
      <c r="WDA10" s="2"/>
      <c r="WDB10" s="2"/>
      <c r="WDC10" s="2"/>
      <c r="WDD10" s="2"/>
      <c r="WDE10" s="2"/>
      <c r="WDF10" s="2"/>
      <c r="WDG10" s="2"/>
      <c r="WDH10" s="2"/>
      <c r="WDI10" s="2"/>
      <c r="WDJ10" s="2"/>
      <c r="WDK10" s="2"/>
      <c r="WDL10" s="2"/>
      <c r="WDM10" s="2"/>
      <c r="WDN10" s="2"/>
      <c r="WDO10" s="2"/>
      <c r="WDP10" s="2"/>
      <c r="WDQ10" s="2"/>
      <c r="WDR10" s="2"/>
      <c r="WDS10" s="2"/>
      <c r="WDT10" s="2"/>
      <c r="WDU10" s="2"/>
      <c r="WDV10" s="2"/>
      <c r="WDW10" s="2"/>
      <c r="WDX10" s="2"/>
      <c r="WDY10" s="2"/>
      <c r="WDZ10" s="2"/>
      <c r="WEA10" s="2"/>
      <c r="WEB10" s="2"/>
      <c r="WEC10" s="2"/>
      <c r="WED10" s="2"/>
      <c r="WEE10" s="2"/>
      <c r="WEF10" s="2"/>
      <c r="WEG10" s="2"/>
      <c r="WEH10" s="2"/>
      <c r="WEI10" s="2"/>
      <c r="WEJ10" s="2"/>
      <c r="WEK10" s="2"/>
      <c r="WEL10" s="2"/>
      <c r="WEM10" s="2"/>
      <c r="WEN10" s="2"/>
      <c r="WEO10" s="2"/>
      <c r="WEP10" s="2"/>
      <c r="WEQ10" s="2"/>
      <c r="WER10" s="2"/>
      <c r="WES10" s="2"/>
      <c r="WET10" s="2"/>
      <c r="WEU10" s="2"/>
      <c r="WEV10" s="2"/>
      <c r="WEW10" s="2"/>
      <c r="WEX10" s="2"/>
      <c r="WEY10" s="2"/>
      <c r="WEZ10" s="2"/>
      <c r="WFA10" s="2"/>
      <c r="WFB10" s="2"/>
      <c r="WFC10" s="2"/>
      <c r="WFD10" s="2"/>
      <c r="WFE10" s="2"/>
      <c r="WFF10" s="2"/>
      <c r="WFG10" s="2"/>
      <c r="WFH10" s="2"/>
      <c r="WFI10" s="2"/>
      <c r="WFJ10" s="2"/>
      <c r="WFK10" s="2"/>
      <c r="WFL10" s="2"/>
      <c r="WFM10" s="2"/>
      <c r="WFN10" s="2"/>
      <c r="WFO10" s="2"/>
      <c r="WFP10" s="2"/>
      <c r="WFQ10" s="2"/>
      <c r="WFR10" s="2"/>
      <c r="WFS10" s="2"/>
      <c r="WFT10" s="2"/>
      <c r="WFU10" s="2"/>
      <c r="WFV10" s="2"/>
      <c r="WFW10" s="2"/>
      <c r="WFX10" s="2"/>
      <c r="WFY10" s="2"/>
      <c r="WFZ10" s="2"/>
      <c r="WGA10" s="2"/>
      <c r="WGB10" s="2"/>
      <c r="WGC10" s="2"/>
      <c r="WGD10" s="2"/>
      <c r="WGE10" s="2"/>
      <c r="WGF10" s="2"/>
      <c r="WGG10" s="2"/>
      <c r="WGH10" s="2"/>
      <c r="WGI10" s="2"/>
      <c r="WGJ10" s="2"/>
      <c r="WGK10" s="2"/>
      <c r="WGL10" s="2"/>
      <c r="WGM10" s="2"/>
      <c r="WGN10" s="2"/>
      <c r="WGO10" s="2"/>
      <c r="WGP10" s="2"/>
      <c r="WGQ10" s="2"/>
      <c r="WGR10" s="2"/>
      <c r="WGS10" s="2"/>
      <c r="WGT10" s="2"/>
      <c r="WGU10" s="2"/>
      <c r="WGV10" s="2"/>
      <c r="WGW10" s="2"/>
      <c r="WGX10" s="2"/>
      <c r="WGY10" s="2"/>
      <c r="WGZ10" s="2"/>
      <c r="WHA10" s="2"/>
      <c r="WHB10" s="2"/>
      <c r="WHC10" s="2"/>
      <c r="WHD10" s="2"/>
      <c r="WHE10" s="2"/>
      <c r="WHF10" s="2"/>
      <c r="WHG10" s="2"/>
      <c r="WHH10" s="2"/>
      <c r="WHI10" s="2"/>
      <c r="WHJ10" s="2"/>
      <c r="WHK10" s="2"/>
      <c r="WHL10" s="2"/>
      <c r="WHM10" s="2"/>
      <c r="WHN10" s="2"/>
      <c r="WHO10" s="2"/>
      <c r="WHP10" s="2"/>
      <c r="WHQ10" s="2"/>
      <c r="WHR10" s="2"/>
      <c r="WHS10" s="2"/>
      <c r="WHT10" s="2"/>
      <c r="WHU10" s="2"/>
      <c r="WHV10" s="2"/>
      <c r="WHW10" s="2"/>
      <c r="WHX10" s="2"/>
      <c r="WHY10" s="2"/>
      <c r="WHZ10" s="2"/>
      <c r="WIA10" s="2"/>
      <c r="WIB10" s="2"/>
      <c r="WIC10" s="2"/>
      <c r="WID10" s="2"/>
      <c r="WIE10" s="2"/>
      <c r="WIF10" s="2"/>
      <c r="WIG10" s="2"/>
      <c r="WIH10" s="2"/>
      <c r="WII10" s="2"/>
      <c r="WIJ10" s="2"/>
      <c r="WIK10" s="2"/>
      <c r="WIL10" s="2"/>
      <c r="WIM10" s="2"/>
      <c r="WIN10" s="2"/>
      <c r="WIO10" s="2"/>
      <c r="WIP10" s="2"/>
      <c r="WIQ10" s="2"/>
      <c r="WIR10" s="2"/>
      <c r="WIS10" s="2"/>
      <c r="WIT10" s="2"/>
      <c r="WIU10" s="2"/>
      <c r="WIV10" s="2"/>
      <c r="WIW10" s="2"/>
      <c r="WIX10" s="2"/>
      <c r="WIY10" s="2"/>
      <c r="WIZ10" s="2"/>
      <c r="WJA10" s="2"/>
      <c r="WJB10" s="2"/>
      <c r="WJC10" s="2"/>
      <c r="WJD10" s="2"/>
      <c r="WJE10" s="2"/>
      <c r="WJF10" s="2"/>
      <c r="WJG10" s="2"/>
      <c r="WJH10" s="2"/>
      <c r="WJI10" s="2"/>
      <c r="WJJ10" s="2"/>
      <c r="WJK10" s="2"/>
      <c r="WJL10" s="2"/>
      <c r="WJM10" s="2"/>
      <c r="WJN10" s="2"/>
      <c r="WJO10" s="2"/>
      <c r="WJP10" s="2"/>
      <c r="WJQ10" s="2"/>
      <c r="WJR10" s="2"/>
      <c r="WJS10" s="2"/>
      <c r="WJT10" s="2"/>
      <c r="WJU10" s="2"/>
      <c r="WJV10" s="2"/>
      <c r="WJW10" s="2"/>
      <c r="WJX10" s="2"/>
      <c r="WJY10" s="2"/>
      <c r="WJZ10" s="2"/>
      <c r="WKA10" s="2"/>
      <c r="WKB10" s="2"/>
      <c r="WKC10" s="2"/>
      <c r="WKD10" s="2"/>
      <c r="WKE10" s="2"/>
      <c r="WKF10" s="2"/>
      <c r="WKG10" s="2"/>
      <c r="WKH10" s="2"/>
      <c r="WKI10" s="2"/>
      <c r="WKJ10" s="2"/>
      <c r="WKK10" s="2"/>
      <c r="WKL10" s="2"/>
      <c r="WKM10" s="2"/>
      <c r="WKN10" s="2"/>
      <c r="WKO10" s="2"/>
      <c r="WKP10" s="2"/>
      <c r="WKQ10" s="2"/>
      <c r="WKR10" s="2"/>
      <c r="WKS10" s="2"/>
      <c r="WKT10" s="2"/>
      <c r="WKU10" s="2"/>
      <c r="WKV10" s="2"/>
      <c r="WKW10" s="2"/>
      <c r="WKX10" s="2"/>
      <c r="WKY10" s="2"/>
      <c r="WKZ10" s="2"/>
      <c r="WLA10" s="2"/>
      <c r="WLB10" s="2"/>
      <c r="WLC10" s="2"/>
      <c r="WLD10" s="2"/>
      <c r="WLE10" s="2"/>
      <c r="WLF10" s="2"/>
      <c r="WLG10" s="2"/>
      <c r="WLH10" s="2"/>
      <c r="WLI10" s="2"/>
      <c r="WLJ10" s="2"/>
      <c r="WLK10" s="2"/>
      <c r="WLL10" s="2"/>
      <c r="WLM10" s="2"/>
      <c r="WLN10" s="2"/>
      <c r="WLO10" s="2"/>
      <c r="WLP10" s="2"/>
      <c r="WLQ10" s="2"/>
      <c r="WLR10" s="2"/>
      <c r="WLS10" s="2"/>
      <c r="WLT10" s="2"/>
      <c r="WLU10" s="2"/>
      <c r="WLV10" s="2"/>
      <c r="WLW10" s="2"/>
      <c r="WLX10" s="2"/>
      <c r="WLY10" s="2"/>
      <c r="WLZ10" s="2"/>
      <c r="WMA10" s="2"/>
      <c r="WMB10" s="2"/>
      <c r="WMC10" s="2"/>
      <c r="WMD10" s="2"/>
      <c r="WME10" s="2"/>
      <c r="WMF10" s="2"/>
      <c r="WMG10" s="2"/>
      <c r="WMH10" s="2"/>
      <c r="WMI10" s="2"/>
      <c r="WMJ10" s="2"/>
      <c r="WMK10" s="2"/>
      <c r="WML10" s="2"/>
      <c r="WMM10" s="2"/>
      <c r="WMN10" s="2"/>
      <c r="WMO10" s="2"/>
      <c r="WMP10" s="2"/>
      <c r="WMQ10" s="2"/>
      <c r="WMR10" s="2"/>
      <c r="WMS10" s="2"/>
      <c r="WMT10" s="2"/>
      <c r="WMU10" s="2"/>
      <c r="WMV10" s="2"/>
      <c r="WMW10" s="2"/>
      <c r="WMX10" s="2"/>
      <c r="WMY10" s="2"/>
      <c r="WMZ10" s="2"/>
      <c r="WNA10" s="2"/>
      <c r="WNB10" s="2"/>
      <c r="WNC10" s="2"/>
      <c r="WND10" s="2"/>
      <c r="WNE10" s="2"/>
      <c r="WNF10" s="2"/>
      <c r="WNG10" s="2"/>
      <c r="WNH10" s="2"/>
      <c r="WNI10" s="2"/>
      <c r="WNJ10" s="2"/>
      <c r="WNK10" s="2"/>
      <c r="WNL10" s="2"/>
      <c r="WNM10" s="2"/>
      <c r="WNN10" s="2"/>
      <c r="WNO10" s="2"/>
      <c r="WNP10" s="2"/>
      <c r="WNQ10" s="2"/>
      <c r="WNR10" s="2"/>
      <c r="WNS10" s="2"/>
      <c r="WNT10" s="2"/>
      <c r="WNU10" s="2"/>
      <c r="WNV10" s="2"/>
      <c r="WNW10" s="2"/>
      <c r="WNX10" s="2"/>
      <c r="WNY10" s="2"/>
      <c r="WNZ10" s="2"/>
      <c r="WOA10" s="2"/>
      <c r="WOB10" s="2"/>
      <c r="WOC10" s="2"/>
      <c r="WOD10" s="2"/>
      <c r="WOE10" s="2"/>
      <c r="WOF10" s="2"/>
      <c r="WOG10" s="2"/>
      <c r="WOH10" s="2"/>
      <c r="WOI10" s="2"/>
      <c r="WOJ10" s="2"/>
      <c r="WOK10" s="2"/>
      <c r="WOL10" s="2"/>
      <c r="WOM10" s="2"/>
      <c r="WON10" s="2"/>
      <c r="WOO10" s="2"/>
      <c r="WOP10" s="2"/>
      <c r="WOQ10" s="2"/>
      <c r="WOR10" s="2"/>
      <c r="WOS10" s="2"/>
      <c r="WOT10" s="2"/>
      <c r="WOU10" s="2"/>
      <c r="WOV10" s="2"/>
      <c r="WOW10" s="2"/>
      <c r="WOX10" s="2"/>
      <c r="WOY10" s="2"/>
      <c r="WOZ10" s="2"/>
      <c r="WPA10" s="2"/>
      <c r="WPB10" s="2"/>
      <c r="WPC10" s="2"/>
      <c r="WPD10" s="2"/>
      <c r="WPE10" s="2"/>
      <c r="WPF10" s="2"/>
      <c r="WPG10" s="2"/>
      <c r="WPH10" s="2"/>
      <c r="WPI10" s="2"/>
      <c r="WPJ10" s="2"/>
      <c r="WPK10" s="2"/>
      <c r="WPL10" s="2"/>
      <c r="WPM10" s="2"/>
      <c r="WPN10" s="2"/>
      <c r="WPO10" s="2"/>
      <c r="WPP10" s="2"/>
      <c r="WPQ10" s="2"/>
      <c r="WPR10" s="2"/>
      <c r="WPS10" s="2"/>
      <c r="WPT10" s="2"/>
      <c r="WPU10" s="2"/>
      <c r="WPV10" s="2"/>
      <c r="WPW10" s="2"/>
      <c r="WPX10" s="2"/>
      <c r="WPY10" s="2"/>
      <c r="WPZ10" s="2"/>
      <c r="WQA10" s="2"/>
      <c r="WQB10" s="2"/>
      <c r="WQC10" s="2"/>
      <c r="WQD10" s="2"/>
      <c r="WQE10" s="2"/>
      <c r="WQF10" s="2"/>
      <c r="WQG10" s="2"/>
      <c r="WQH10" s="2"/>
      <c r="WQI10" s="2"/>
      <c r="WQJ10" s="2"/>
      <c r="WQK10" s="2"/>
      <c r="WQL10" s="2"/>
      <c r="WQM10" s="2"/>
      <c r="WQN10" s="2"/>
      <c r="WQO10" s="2"/>
      <c r="WQP10" s="2"/>
      <c r="WQQ10" s="2"/>
      <c r="WQR10" s="2"/>
      <c r="WQS10" s="2"/>
      <c r="WQT10" s="2"/>
      <c r="WQU10" s="2"/>
      <c r="WQV10" s="2"/>
      <c r="WQW10" s="2"/>
      <c r="WQX10" s="2"/>
      <c r="WQY10" s="2"/>
      <c r="WQZ10" s="2"/>
      <c r="WRA10" s="2"/>
      <c r="WRB10" s="2"/>
      <c r="WRC10" s="2"/>
      <c r="WRD10" s="2"/>
      <c r="WRE10" s="2"/>
      <c r="WRF10" s="2"/>
      <c r="WRG10" s="2"/>
      <c r="WRH10" s="2"/>
      <c r="WRI10" s="2"/>
      <c r="WRJ10" s="2"/>
      <c r="WRK10" s="2"/>
      <c r="WRL10" s="2"/>
      <c r="WRM10" s="2"/>
      <c r="WRN10" s="2"/>
      <c r="WRO10" s="2"/>
      <c r="WRP10" s="2"/>
      <c r="WRQ10" s="2"/>
      <c r="WRR10" s="2"/>
      <c r="WRS10" s="2"/>
      <c r="WRT10" s="2"/>
      <c r="WRU10" s="2"/>
      <c r="WRV10" s="2"/>
      <c r="WRW10" s="2"/>
      <c r="WRX10" s="2"/>
      <c r="WRY10" s="2"/>
      <c r="WRZ10" s="2"/>
      <c r="WSA10" s="2"/>
      <c r="WSB10" s="2"/>
      <c r="WSC10" s="2"/>
      <c r="WSD10" s="2"/>
      <c r="WSE10" s="2"/>
      <c r="WSF10" s="2"/>
      <c r="WSG10" s="2"/>
      <c r="WSH10" s="2"/>
      <c r="WSI10" s="2"/>
      <c r="WSJ10" s="2"/>
      <c r="WSK10" s="2"/>
      <c r="WSL10" s="2"/>
      <c r="WSM10" s="2"/>
      <c r="WSN10" s="2"/>
      <c r="WSO10" s="2"/>
      <c r="WSP10" s="2"/>
      <c r="WSQ10" s="2"/>
      <c r="WSR10" s="2"/>
      <c r="WSS10" s="2"/>
      <c r="WST10" s="2"/>
      <c r="WSU10" s="2"/>
      <c r="WSV10" s="2"/>
      <c r="WSW10" s="2"/>
      <c r="WSX10" s="2"/>
      <c r="WSY10" s="2"/>
      <c r="WSZ10" s="2"/>
      <c r="WTA10" s="2"/>
      <c r="WTB10" s="2"/>
      <c r="WTC10" s="2"/>
      <c r="WTD10" s="2"/>
      <c r="WTE10" s="2"/>
      <c r="WTF10" s="2"/>
      <c r="WTG10" s="2"/>
      <c r="WTH10" s="2"/>
      <c r="WTI10" s="2"/>
      <c r="WTJ10" s="2"/>
      <c r="WTK10" s="2"/>
      <c r="WTL10" s="2"/>
      <c r="WTM10" s="2"/>
      <c r="WTN10" s="2"/>
      <c r="WTO10" s="2"/>
      <c r="WTP10" s="2"/>
      <c r="WTQ10" s="2"/>
      <c r="WTR10" s="2"/>
      <c r="WTS10" s="2"/>
      <c r="WTT10" s="2"/>
      <c r="WTU10" s="2"/>
      <c r="WTV10" s="2"/>
      <c r="WTW10" s="2"/>
      <c r="WTX10" s="2"/>
      <c r="WTY10" s="2"/>
      <c r="WTZ10" s="2"/>
      <c r="WUA10" s="2"/>
      <c r="WUB10" s="2"/>
      <c r="WUC10" s="2"/>
      <c r="WUD10" s="2"/>
      <c r="WUE10" s="2"/>
      <c r="WUF10" s="2"/>
      <c r="WUG10" s="2"/>
      <c r="WUH10" s="2"/>
      <c r="WUI10" s="2"/>
      <c r="WUJ10" s="2"/>
      <c r="WUK10" s="2"/>
      <c r="WUL10" s="2"/>
      <c r="WUM10" s="2"/>
      <c r="WUN10" s="2"/>
      <c r="WUO10" s="2"/>
      <c r="WUP10" s="2"/>
      <c r="WUQ10" s="2"/>
      <c r="WUR10" s="2"/>
      <c r="WUS10" s="2"/>
      <c r="WUT10" s="2"/>
      <c r="WUU10" s="2"/>
      <c r="WUV10" s="2"/>
      <c r="WUW10" s="2"/>
      <c r="WUX10" s="2"/>
      <c r="WUY10" s="2"/>
      <c r="WUZ10" s="2"/>
      <c r="WVA10" s="2"/>
      <c r="WVB10" s="2"/>
      <c r="WVC10" s="2"/>
      <c r="WVD10" s="2"/>
      <c r="WVE10" s="2"/>
      <c r="WVF10" s="2"/>
      <c r="WVG10" s="2"/>
      <c r="WVH10" s="2"/>
      <c r="WVI10" s="2"/>
      <c r="WVJ10" s="2"/>
      <c r="WVK10" s="2"/>
      <c r="WVL10" s="2"/>
      <c r="WVM10" s="2"/>
      <c r="WVN10" s="2"/>
      <c r="WVO10" s="2"/>
      <c r="WVP10" s="2"/>
      <c r="WVQ10" s="2"/>
      <c r="WVR10" s="2"/>
      <c r="WVS10" s="2"/>
      <c r="WVT10" s="2"/>
      <c r="WVU10" s="2"/>
      <c r="WVV10" s="2"/>
      <c r="WVW10" s="2"/>
      <c r="WVX10" s="2"/>
      <c r="WVY10" s="2"/>
      <c r="WVZ10" s="2"/>
      <c r="WWA10" s="2"/>
      <c r="WWB10" s="2"/>
      <c r="WWC10" s="2"/>
      <c r="WWD10" s="2"/>
      <c r="WWE10" s="2"/>
      <c r="WWF10" s="2"/>
      <c r="WWG10" s="2"/>
      <c r="WWH10" s="2"/>
      <c r="WWI10" s="2"/>
      <c r="WWJ10" s="2"/>
      <c r="WWK10" s="2"/>
      <c r="WWL10" s="2"/>
      <c r="WWM10" s="2"/>
      <c r="WWN10" s="2"/>
      <c r="WWO10" s="2"/>
      <c r="WWP10" s="2"/>
      <c r="WWQ10" s="2"/>
      <c r="WWR10" s="2"/>
      <c r="WWS10" s="2"/>
      <c r="WWT10" s="2"/>
      <c r="WWU10" s="2"/>
      <c r="WWV10" s="2"/>
      <c r="WWW10" s="2"/>
      <c r="WWX10" s="2"/>
      <c r="WWY10" s="2"/>
      <c r="WWZ10" s="2"/>
      <c r="WXA10" s="2"/>
      <c r="WXB10" s="2"/>
      <c r="WXC10" s="2"/>
      <c r="WXD10" s="2"/>
      <c r="WXE10" s="2"/>
      <c r="WXF10" s="2"/>
      <c r="WXG10" s="2"/>
      <c r="WXH10" s="2"/>
      <c r="WXI10" s="2"/>
      <c r="WXJ10" s="2"/>
      <c r="WXK10" s="2"/>
      <c r="WXL10" s="2"/>
      <c r="WXM10" s="2"/>
      <c r="WXN10" s="2"/>
      <c r="WXO10" s="2"/>
      <c r="WXP10" s="2"/>
      <c r="WXQ10" s="2"/>
      <c r="WXR10" s="2"/>
      <c r="WXS10" s="2"/>
      <c r="WXT10" s="2"/>
      <c r="WXU10" s="2"/>
      <c r="WXV10" s="2"/>
      <c r="WXW10" s="2"/>
      <c r="WXX10" s="2"/>
      <c r="WXY10" s="2"/>
      <c r="WXZ10" s="2"/>
      <c r="WYA10" s="2"/>
      <c r="WYB10" s="2"/>
      <c r="WYC10" s="2"/>
      <c r="WYD10" s="2"/>
      <c r="WYE10" s="2"/>
      <c r="WYF10" s="2"/>
      <c r="WYG10" s="2"/>
      <c r="WYH10" s="2"/>
      <c r="WYI10" s="2"/>
      <c r="WYJ10" s="2"/>
      <c r="WYK10" s="2"/>
      <c r="WYL10" s="2"/>
      <c r="WYM10" s="2"/>
      <c r="WYN10" s="2"/>
      <c r="WYO10" s="2"/>
      <c r="WYP10" s="2"/>
      <c r="WYQ10" s="2"/>
      <c r="WYR10" s="2"/>
      <c r="WYS10" s="2"/>
      <c r="WYT10" s="2"/>
      <c r="WYU10" s="2"/>
      <c r="WYV10" s="2"/>
      <c r="WYW10" s="2"/>
      <c r="WYX10" s="2"/>
      <c r="WYY10" s="2"/>
      <c r="WYZ10" s="2"/>
      <c r="WZA10" s="2"/>
      <c r="WZB10" s="2"/>
      <c r="WZC10" s="2"/>
      <c r="WZD10" s="2"/>
      <c r="WZE10" s="2"/>
      <c r="WZF10" s="2"/>
      <c r="WZG10" s="2"/>
      <c r="WZH10" s="2"/>
      <c r="WZI10" s="2"/>
      <c r="WZJ10" s="2"/>
      <c r="WZK10" s="2"/>
      <c r="WZL10" s="2"/>
      <c r="WZM10" s="2"/>
      <c r="WZN10" s="2"/>
      <c r="WZO10" s="2"/>
      <c r="WZP10" s="2"/>
      <c r="WZQ10" s="2"/>
      <c r="WZR10" s="2"/>
      <c r="WZS10" s="2"/>
      <c r="WZT10" s="2"/>
      <c r="WZU10" s="2"/>
      <c r="WZV10" s="2"/>
      <c r="WZW10" s="2"/>
      <c r="WZX10" s="2"/>
      <c r="WZY10" s="2"/>
      <c r="WZZ10" s="2"/>
      <c r="XAA10" s="2"/>
      <c r="XAB10" s="2"/>
      <c r="XAC10" s="2"/>
      <c r="XAD10" s="2"/>
      <c r="XAE10" s="2"/>
      <c r="XAF10" s="2"/>
      <c r="XAG10" s="2"/>
      <c r="XAH10" s="2"/>
      <c r="XAI10" s="2"/>
      <c r="XAJ10" s="2"/>
      <c r="XAK10" s="2"/>
      <c r="XAL10" s="2"/>
      <c r="XAM10" s="2"/>
      <c r="XAN10" s="2"/>
      <c r="XAO10" s="2"/>
      <c r="XAP10" s="2"/>
      <c r="XAQ10" s="2"/>
      <c r="XAR10" s="2"/>
      <c r="XAS10" s="2"/>
      <c r="XAT10" s="2"/>
      <c r="XAU10" s="2"/>
      <c r="XAV10" s="2"/>
      <c r="XAW10" s="2"/>
      <c r="XAX10" s="2"/>
      <c r="XAY10" s="2"/>
      <c r="XAZ10" s="2"/>
      <c r="XBA10" s="2"/>
      <c r="XBB10" s="2"/>
      <c r="XBC10" s="2"/>
      <c r="XBD10" s="2"/>
      <c r="XBE10" s="2"/>
      <c r="XBF10" s="2"/>
      <c r="XBG10" s="2"/>
      <c r="XBH10" s="2"/>
      <c r="XBI10" s="2"/>
      <c r="XBJ10" s="2"/>
      <c r="XBK10" s="2"/>
      <c r="XBL10" s="2"/>
      <c r="XBM10" s="2"/>
      <c r="XBN10" s="2"/>
      <c r="XBO10" s="2"/>
      <c r="XBP10" s="2"/>
      <c r="XBQ10" s="2"/>
      <c r="XBR10" s="2"/>
      <c r="XBS10" s="2"/>
      <c r="XBT10" s="2"/>
      <c r="XBU10" s="2"/>
      <c r="XBV10" s="2"/>
      <c r="XBW10" s="2"/>
      <c r="XBX10" s="2"/>
      <c r="XBY10" s="2"/>
      <c r="XBZ10" s="2"/>
      <c r="XCA10" s="2"/>
      <c r="XCB10" s="2"/>
      <c r="XCC10" s="2"/>
      <c r="XCD10" s="2"/>
      <c r="XCE10" s="2"/>
      <c r="XCF10" s="2"/>
      <c r="XCG10" s="2"/>
      <c r="XCH10" s="2"/>
      <c r="XCI10" s="2"/>
      <c r="XCJ10" s="2"/>
      <c r="XCK10" s="2"/>
      <c r="XCL10" s="2"/>
      <c r="XCM10" s="2"/>
      <c r="XCN10" s="2"/>
      <c r="XCO10" s="2"/>
      <c r="XCP10" s="2"/>
      <c r="XCQ10" s="2"/>
      <c r="XCR10" s="2"/>
      <c r="XCS10" s="2"/>
      <c r="XCT10" s="2"/>
      <c r="XCU10" s="2"/>
      <c r="XCV10" s="2"/>
      <c r="XCW10" s="2"/>
      <c r="XCX10" s="2"/>
      <c r="XCY10" s="2"/>
      <c r="XCZ10" s="2"/>
      <c r="XDA10" s="2"/>
      <c r="XDB10" s="2"/>
      <c r="XDC10" s="2"/>
      <c r="XDD10" s="2"/>
      <c r="XDE10" s="2"/>
      <c r="XDF10" s="2"/>
      <c r="XDG10" s="2"/>
      <c r="XDH10" s="2"/>
      <c r="XDI10" s="2"/>
      <c r="XDJ10" s="2"/>
      <c r="XDK10" s="2"/>
      <c r="XDL10" s="2"/>
      <c r="XDM10" s="2"/>
      <c r="XDN10" s="2"/>
      <c r="XDO10" s="2"/>
      <c r="XDP10" s="2"/>
      <c r="XDQ10" s="2"/>
      <c r="XDR10" s="2"/>
      <c r="XDS10" s="2"/>
      <c r="XDT10" s="2"/>
      <c r="XDU10" s="2"/>
      <c r="XDV10" s="2"/>
      <c r="XDW10" s="2"/>
      <c r="XDX10" s="2"/>
      <c r="XDY10" s="2"/>
      <c r="XDZ10" s="2"/>
      <c r="XEA10" s="2"/>
      <c r="XEB10" s="2"/>
      <c r="XEC10" s="2"/>
      <c r="XED10" s="2"/>
      <c r="XEE10" s="2"/>
      <c r="XEF10" s="2"/>
      <c r="XEG10" s="2"/>
      <c r="XEH10" s="2"/>
      <c r="XEI10" s="2"/>
      <c r="XEJ10" s="2"/>
      <c r="XEK10" s="2"/>
      <c r="XEL10" s="2"/>
      <c r="XEM10" s="2"/>
      <c r="XEN10" s="2"/>
      <c r="XEO10" s="2"/>
      <c r="XEP10" s="2"/>
      <c r="XEQ10" s="2"/>
      <c r="XER10" s="2"/>
      <c r="XES10" s="2"/>
      <c r="XET10" s="2"/>
      <c r="XEU10" s="2"/>
      <c r="XEV10" s="2"/>
      <c r="XEW10" s="2"/>
      <c r="XEX10" s="2"/>
      <c r="XEY10" s="2"/>
      <c r="XEZ10" s="2"/>
      <c r="XFA10" s="2"/>
      <c r="XFB10" s="2"/>
      <c r="XFC10" s="2"/>
      <c r="XFD10" s="2"/>
    </row>
    <row r="11" spans="1:16384" x14ac:dyDescent="0.25">
      <c r="B11" s="157">
        <v>39722</v>
      </c>
      <c r="C11" s="228">
        <v>76.470588235294116</v>
      </c>
      <c r="D11" s="228">
        <v>88.235294117647058</v>
      </c>
      <c r="E11" s="228">
        <v>58.82352941176471</v>
      </c>
      <c r="F11" s="228">
        <v>5.8823529411764701</v>
      </c>
      <c r="G11" s="228">
        <v>-41.17647058823529</v>
      </c>
      <c r="H11" s="228">
        <v>82.35294117647058</v>
      </c>
      <c r="I11" s="228">
        <v>-17.647058823529413</v>
      </c>
      <c r="J11" s="228">
        <v>52.941176470588239</v>
      </c>
      <c r="K11" s="228">
        <v>-17.647058823529413</v>
      </c>
      <c r="L11" s="228">
        <v>29.411764705882355</v>
      </c>
      <c r="M11" s="228">
        <v>5.8823529411764701</v>
      </c>
      <c r="P11" s="229"/>
    </row>
    <row r="12" spans="1:16384" x14ac:dyDescent="0.25">
      <c r="B12" s="157">
        <v>39783</v>
      </c>
      <c r="C12" s="228">
        <v>57.142857142857139</v>
      </c>
      <c r="D12" s="228">
        <v>50</v>
      </c>
      <c r="E12" s="228">
        <v>57.142857142857139</v>
      </c>
      <c r="F12" s="228">
        <v>0</v>
      </c>
      <c r="G12" s="228">
        <v>-28.571428571428569</v>
      </c>
      <c r="H12" s="228">
        <v>64.285714285714292</v>
      </c>
      <c r="I12" s="228">
        <v>-7.1428571428571423</v>
      </c>
      <c r="J12" s="228">
        <v>7.1428571428571423</v>
      </c>
      <c r="K12" s="228">
        <v>-21.428571428571427</v>
      </c>
      <c r="L12" s="228">
        <v>0</v>
      </c>
      <c r="M12" s="228">
        <v>0</v>
      </c>
      <c r="P12" s="229"/>
    </row>
    <row r="13" spans="1:16384" x14ac:dyDescent="0.25">
      <c r="B13" s="157">
        <v>39873</v>
      </c>
      <c r="C13" s="228">
        <v>55.555555555555557</v>
      </c>
      <c r="D13" s="228">
        <v>50</v>
      </c>
      <c r="E13" s="228">
        <v>44.444444444444443</v>
      </c>
      <c r="F13" s="228">
        <v>-27.777777777777779</v>
      </c>
      <c r="G13" s="228">
        <v>-27.777777777777779</v>
      </c>
      <c r="H13" s="228">
        <v>38.888888888888893</v>
      </c>
      <c r="I13" s="228">
        <v>-5.5555555555555554</v>
      </c>
      <c r="J13" s="228">
        <v>-5.5555555555555554</v>
      </c>
      <c r="K13" s="228">
        <v>-11.111111111111111</v>
      </c>
      <c r="L13" s="228">
        <v>-22.222222222222221</v>
      </c>
      <c r="M13" s="228">
        <v>-5.5555555555555554</v>
      </c>
      <c r="P13" s="229"/>
    </row>
    <row r="14" spans="1:16384" x14ac:dyDescent="0.25">
      <c r="B14" s="157">
        <v>39965</v>
      </c>
      <c r="C14" s="228">
        <v>63.157894736842103</v>
      </c>
      <c r="D14" s="228">
        <v>63.157894736842103</v>
      </c>
      <c r="E14" s="228">
        <v>36.84210526315789</v>
      </c>
      <c r="F14" s="228">
        <v>10.526315789473683</v>
      </c>
      <c r="G14" s="228">
        <v>-31.578947368421051</v>
      </c>
      <c r="H14" s="228">
        <v>52.631578947368418</v>
      </c>
      <c r="I14" s="228">
        <v>21.052631578947366</v>
      </c>
      <c r="J14" s="228">
        <v>21.052631578947366</v>
      </c>
      <c r="K14" s="228">
        <v>-10.526315789473683</v>
      </c>
      <c r="L14" s="228">
        <v>-5.2631578947368416</v>
      </c>
      <c r="M14" s="228">
        <v>5.2631578947368416</v>
      </c>
      <c r="P14" s="229"/>
    </row>
    <row r="15" spans="1:16384" x14ac:dyDescent="0.25">
      <c r="B15" s="157">
        <v>40057</v>
      </c>
      <c r="C15" s="228">
        <v>66.666666666666657</v>
      </c>
      <c r="D15" s="228">
        <v>77.777777777777786</v>
      </c>
      <c r="E15" s="228">
        <v>66.666666666666657</v>
      </c>
      <c r="F15" s="228">
        <v>50</v>
      </c>
      <c r="G15" s="228">
        <v>-33.333333333333329</v>
      </c>
      <c r="H15" s="228">
        <v>55.555555555555557</v>
      </c>
      <c r="I15" s="228">
        <v>5.5555555555555554</v>
      </c>
      <c r="J15" s="228">
        <v>16.666666666666664</v>
      </c>
      <c r="K15" s="228">
        <v>5.5555555555555554</v>
      </c>
      <c r="L15" s="228">
        <v>44.444444444444443</v>
      </c>
      <c r="M15" s="228">
        <v>0</v>
      </c>
      <c r="P15" s="223"/>
    </row>
    <row r="16" spans="1:16384" x14ac:dyDescent="0.25">
      <c r="B16" s="157">
        <v>40148</v>
      </c>
      <c r="C16" s="228">
        <v>47.058823529411761</v>
      </c>
      <c r="D16" s="228">
        <v>58.82352941176471</v>
      </c>
      <c r="E16" s="228">
        <v>41.17647058823529</v>
      </c>
      <c r="F16" s="228">
        <v>29.411764705882355</v>
      </c>
      <c r="G16" s="228">
        <v>-52.941176470588239</v>
      </c>
      <c r="H16" s="228">
        <v>41.17647058823529</v>
      </c>
      <c r="I16" s="228">
        <v>0</v>
      </c>
      <c r="J16" s="228">
        <v>17.647058823529413</v>
      </c>
      <c r="K16" s="228">
        <v>35.294117647058826</v>
      </c>
      <c r="L16" s="228">
        <v>29.411764705882355</v>
      </c>
      <c r="M16" s="228">
        <v>-5.8823529411764701</v>
      </c>
      <c r="P16" s="229"/>
    </row>
    <row r="17" spans="2:16" x14ac:dyDescent="0.25">
      <c r="B17" s="157">
        <v>40238</v>
      </c>
      <c r="C17" s="228">
        <v>72.222222222222214</v>
      </c>
      <c r="D17" s="228">
        <v>55.555555555555557</v>
      </c>
      <c r="E17" s="228">
        <v>50</v>
      </c>
      <c r="F17" s="228">
        <v>33.333333333333329</v>
      </c>
      <c r="G17" s="228">
        <v>-55.555555555555557</v>
      </c>
      <c r="H17" s="228">
        <v>72.222222222222214</v>
      </c>
      <c r="I17" s="228">
        <v>-5.5555555555555554</v>
      </c>
      <c r="J17" s="228">
        <v>33.333333333333329</v>
      </c>
      <c r="K17" s="228">
        <v>16.666666666666664</v>
      </c>
      <c r="L17" s="228">
        <v>33.333333333333329</v>
      </c>
      <c r="M17" s="228">
        <v>0</v>
      </c>
      <c r="P17" s="229"/>
    </row>
    <row r="18" spans="2:16" x14ac:dyDescent="0.25">
      <c r="B18" s="157">
        <v>40330</v>
      </c>
      <c r="C18" s="228">
        <v>88.888888888888886</v>
      </c>
      <c r="D18" s="228">
        <v>100</v>
      </c>
      <c r="E18" s="228">
        <v>66.666666666666657</v>
      </c>
      <c r="F18" s="228">
        <v>66.666666666666657</v>
      </c>
      <c r="G18" s="228">
        <v>-22.222222222222221</v>
      </c>
      <c r="H18" s="228">
        <v>77.777777777777786</v>
      </c>
      <c r="I18" s="228">
        <v>5.5555555555555554</v>
      </c>
      <c r="J18" s="228">
        <v>44.444444444444443</v>
      </c>
      <c r="K18" s="228">
        <v>27.777777777777779</v>
      </c>
      <c r="L18" s="228">
        <v>55.555555555555557</v>
      </c>
      <c r="M18" s="228">
        <v>11.111111111111111</v>
      </c>
      <c r="P18" s="223"/>
    </row>
    <row r="19" spans="2:16" x14ac:dyDescent="0.25">
      <c r="B19" s="157">
        <v>40422</v>
      </c>
      <c r="C19" s="228">
        <v>84.210526315789465</v>
      </c>
      <c r="D19" s="228">
        <v>78.94736842105263</v>
      </c>
      <c r="E19" s="228">
        <v>78.94736842105263</v>
      </c>
      <c r="F19" s="228">
        <v>63.157894736842103</v>
      </c>
      <c r="G19" s="228">
        <v>-21.052631578947366</v>
      </c>
      <c r="H19" s="228">
        <v>68.421052631578945</v>
      </c>
      <c r="I19" s="228">
        <v>5.2631578947368416</v>
      </c>
      <c r="J19" s="228">
        <v>57.894736842105267</v>
      </c>
      <c r="K19" s="228">
        <v>21.052631578947366</v>
      </c>
      <c r="L19" s="228">
        <v>57.894736842105267</v>
      </c>
      <c r="M19" s="228">
        <v>0</v>
      </c>
      <c r="P19" s="223"/>
    </row>
    <row r="20" spans="2:16" x14ac:dyDescent="0.25">
      <c r="B20" s="157">
        <v>40513</v>
      </c>
      <c r="C20" s="228">
        <v>64.705882352941174</v>
      </c>
      <c r="D20" s="228">
        <v>82.35294117647058</v>
      </c>
      <c r="E20" s="228">
        <v>88.235294117647058</v>
      </c>
      <c r="F20" s="228">
        <v>64.705882352941174</v>
      </c>
      <c r="G20" s="228">
        <v>-52.941176470588239</v>
      </c>
      <c r="H20" s="228">
        <v>58.82352941176471</v>
      </c>
      <c r="I20" s="228">
        <v>-11.76470588235294</v>
      </c>
      <c r="J20" s="228">
        <v>35.294117647058826</v>
      </c>
      <c r="K20" s="228">
        <v>23.52941176470588</v>
      </c>
      <c r="L20" s="228">
        <v>88.235294117647058</v>
      </c>
      <c r="M20" s="228">
        <v>5.8823529411764701</v>
      </c>
      <c r="P20" s="223"/>
    </row>
    <row r="21" spans="2:16" x14ac:dyDescent="0.25">
      <c r="B21" s="157">
        <v>40603</v>
      </c>
      <c r="C21" s="228">
        <v>78.94736842105263</v>
      </c>
      <c r="D21" s="228">
        <v>78.94736842105263</v>
      </c>
      <c r="E21" s="228">
        <v>63.157894736842103</v>
      </c>
      <c r="F21" s="228">
        <v>78.94736842105263</v>
      </c>
      <c r="G21" s="228">
        <v>-5.2631578947368416</v>
      </c>
      <c r="H21" s="228">
        <v>57.894736842105267</v>
      </c>
      <c r="I21" s="228">
        <v>21.052631578947366</v>
      </c>
      <c r="J21" s="228">
        <v>57.894736842105267</v>
      </c>
      <c r="K21" s="228">
        <v>15.789473684210526</v>
      </c>
      <c r="L21" s="228">
        <v>57.894736842105267</v>
      </c>
      <c r="M21" s="228">
        <v>10.526315789473683</v>
      </c>
      <c r="P21" s="223"/>
    </row>
    <row r="22" spans="2:16" x14ac:dyDescent="0.25">
      <c r="B22" s="157">
        <v>40695</v>
      </c>
      <c r="C22" s="228">
        <v>77.777777777777786</v>
      </c>
      <c r="D22" s="228">
        <v>55.555555555555557</v>
      </c>
      <c r="E22" s="228">
        <v>55.555555555555557</v>
      </c>
      <c r="F22" s="228">
        <v>83.333333333333343</v>
      </c>
      <c r="G22" s="228">
        <v>-27.777777777777779</v>
      </c>
      <c r="H22" s="228">
        <v>61.111111111111114</v>
      </c>
      <c r="I22" s="228">
        <v>22.222222222222221</v>
      </c>
      <c r="J22" s="228">
        <v>66.666666666666657</v>
      </c>
      <c r="K22" s="228">
        <v>22.222222222222221</v>
      </c>
      <c r="L22" s="228">
        <v>44.444444444444443</v>
      </c>
      <c r="M22" s="228">
        <v>0</v>
      </c>
      <c r="P22" s="223"/>
    </row>
    <row r="23" spans="2:16" x14ac:dyDescent="0.25">
      <c r="B23" s="157">
        <v>40787</v>
      </c>
      <c r="C23" s="228">
        <v>76.19047619047619</v>
      </c>
      <c r="D23" s="228">
        <v>71.428571428571431</v>
      </c>
      <c r="E23" s="228">
        <v>52.380952380952387</v>
      </c>
      <c r="F23" s="228">
        <v>61.904761904761905</v>
      </c>
      <c r="G23" s="228">
        <v>-28.571428571428569</v>
      </c>
      <c r="H23" s="228">
        <v>52.380952380952387</v>
      </c>
      <c r="I23" s="228">
        <v>-9.5238095238095237</v>
      </c>
      <c r="J23" s="228">
        <v>52.380952380952387</v>
      </c>
      <c r="K23" s="228">
        <v>4.7619047619047619</v>
      </c>
      <c r="L23" s="228">
        <v>61.904761904761905</v>
      </c>
      <c r="M23" s="228">
        <v>0</v>
      </c>
      <c r="P23" s="223"/>
    </row>
    <row r="24" spans="2:16" x14ac:dyDescent="0.25">
      <c r="B24" s="157">
        <v>40878</v>
      </c>
      <c r="C24" s="228">
        <v>71.428571428571431</v>
      </c>
      <c r="D24" s="228">
        <v>61.904761904761905</v>
      </c>
      <c r="E24" s="228">
        <v>71.428571428571431</v>
      </c>
      <c r="F24" s="228">
        <v>57.142857142857139</v>
      </c>
      <c r="G24" s="228">
        <v>-47.619047619047613</v>
      </c>
      <c r="H24" s="228">
        <v>61.904761904761905</v>
      </c>
      <c r="I24" s="228">
        <v>4.7619047619047619</v>
      </c>
      <c r="J24" s="228">
        <v>52.380952380952387</v>
      </c>
      <c r="K24" s="228">
        <v>19.047619047619047</v>
      </c>
      <c r="L24" s="228">
        <v>52.380952380952387</v>
      </c>
      <c r="M24" s="228">
        <v>0</v>
      </c>
      <c r="P24" s="223"/>
    </row>
    <row r="25" spans="2:16" x14ac:dyDescent="0.25">
      <c r="B25" s="157">
        <v>40969</v>
      </c>
      <c r="C25" s="228">
        <v>90.476190476190482</v>
      </c>
      <c r="D25" s="228">
        <v>76.19047619047619</v>
      </c>
      <c r="E25" s="228">
        <v>66.666666666666657</v>
      </c>
      <c r="F25" s="228">
        <v>47.619047619047613</v>
      </c>
      <c r="G25" s="228">
        <v>-23.809523809523807</v>
      </c>
      <c r="H25" s="228">
        <v>76</v>
      </c>
      <c r="I25" s="228">
        <v>28.999999999999996</v>
      </c>
      <c r="J25" s="228">
        <v>42.857142857142854</v>
      </c>
      <c r="K25" s="228">
        <v>0</v>
      </c>
      <c r="L25" s="228">
        <v>57.142857142857139</v>
      </c>
      <c r="M25" s="228">
        <v>0</v>
      </c>
      <c r="P25" s="223"/>
    </row>
    <row r="26" spans="2:16" x14ac:dyDescent="0.25">
      <c r="B26" s="157">
        <v>41061</v>
      </c>
      <c r="C26" s="228">
        <v>65</v>
      </c>
      <c r="D26" s="228">
        <v>75</v>
      </c>
      <c r="E26" s="228">
        <v>35</v>
      </c>
      <c r="F26" s="228">
        <v>65</v>
      </c>
      <c r="G26" s="228">
        <v>-55.000000000000007</v>
      </c>
      <c r="H26" s="228">
        <v>55.000000000000007</v>
      </c>
      <c r="I26" s="228">
        <v>45</v>
      </c>
      <c r="J26" s="228">
        <v>50</v>
      </c>
      <c r="K26" s="228" t="s">
        <v>111</v>
      </c>
      <c r="L26" s="228">
        <v>35</v>
      </c>
      <c r="M26" s="228">
        <v>0</v>
      </c>
      <c r="P26" s="223"/>
    </row>
    <row r="27" spans="2:16" x14ac:dyDescent="0.25">
      <c r="B27" s="157">
        <v>41153</v>
      </c>
      <c r="C27" s="228">
        <v>85.714285714285708</v>
      </c>
      <c r="D27" s="228">
        <v>85.714285714285708</v>
      </c>
      <c r="E27" s="228">
        <v>76.19047619047619</v>
      </c>
      <c r="F27" s="228">
        <v>66.666666666666657</v>
      </c>
      <c r="G27" s="228">
        <v>-52.380952380952387</v>
      </c>
      <c r="H27" s="228">
        <v>61.904761904761905</v>
      </c>
      <c r="I27" s="228">
        <v>23.809523809523807</v>
      </c>
      <c r="J27" s="228">
        <v>57.142857142857139</v>
      </c>
      <c r="K27" s="228">
        <v>0</v>
      </c>
      <c r="L27" s="228">
        <v>61.904761904761905</v>
      </c>
      <c r="M27" s="228">
        <v>0</v>
      </c>
      <c r="P27" s="230"/>
    </row>
    <row r="28" spans="2:16" x14ac:dyDescent="0.25">
      <c r="B28" s="157">
        <v>41244</v>
      </c>
      <c r="C28" s="228">
        <v>65.217391304347828</v>
      </c>
      <c r="D28" s="228">
        <v>69.565217391304344</v>
      </c>
      <c r="E28" s="228">
        <v>43.478260869565219</v>
      </c>
      <c r="F28" s="228">
        <v>47.826086956521742</v>
      </c>
      <c r="G28" s="228">
        <v>-69.565217391304344</v>
      </c>
      <c r="H28" s="228">
        <v>39.130434782608695</v>
      </c>
      <c r="I28" s="228">
        <v>13.043478260869565</v>
      </c>
      <c r="J28" s="228">
        <v>34.782608695652172</v>
      </c>
      <c r="K28" s="228">
        <v>-21.739130434782609</v>
      </c>
      <c r="L28" s="228">
        <v>52.173913043478258</v>
      </c>
      <c r="M28" s="228">
        <v>0</v>
      </c>
      <c r="P28" s="230"/>
    </row>
    <row r="29" spans="2:16" x14ac:dyDescent="0.25">
      <c r="B29" s="157">
        <v>41334</v>
      </c>
      <c r="C29" s="228">
        <v>36.363636363636367</v>
      </c>
      <c r="D29" s="228">
        <v>52.380952380952387</v>
      </c>
      <c r="E29" s="228">
        <v>57.142857142857139</v>
      </c>
      <c r="F29" s="228">
        <v>31.818181818181817</v>
      </c>
      <c r="G29" s="228">
        <v>-45.454545454545453</v>
      </c>
      <c r="H29" s="228">
        <v>31.818181818181817</v>
      </c>
      <c r="I29" s="228">
        <v>-9.0909090909090917</v>
      </c>
      <c r="J29" s="228">
        <v>36.363636363636367</v>
      </c>
      <c r="K29" s="228">
        <v>-9.0909090909090917</v>
      </c>
      <c r="L29" s="228">
        <v>36.363636363636367</v>
      </c>
      <c r="M29" s="228">
        <v>0</v>
      </c>
      <c r="P29" s="230"/>
    </row>
    <row r="30" spans="2:16" x14ac:dyDescent="0.25">
      <c r="B30" s="157">
        <v>41426</v>
      </c>
      <c r="C30" s="228">
        <v>73.68421052631578</v>
      </c>
      <c r="D30" s="228">
        <v>68.421052631578945</v>
      </c>
      <c r="E30" s="228">
        <v>61.111111111111114</v>
      </c>
      <c r="F30" s="228">
        <v>47.368421052631575</v>
      </c>
      <c r="G30" s="228">
        <v>-47.368421052631575</v>
      </c>
      <c r="H30" s="228">
        <v>68.421052631578945</v>
      </c>
      <c r="I30" s="228">
        <v>10.526315789473683</v>
      </c>
      <c r="J30" s="228">
        <v>36.84210526315789</v>
      </c>
      <c r="K30" s="228">
        <v>5.2631578947368416</v>
      </c>
      <c r="L30" s="228">
        <v>42.105263157894733</v>
      </c>
      <c r="M30" s="228">
        <v>100</v>
      </c>
    </row>
    <row r="31" spans="2:16" x14ac:dyDescent="0.25">
      <c r="B31" s="157">
        <v>41518</v>
      </c>
      <c r="C31" s="228">
        <v>66.666666666666657</v>
      </c>
      <c r="D31" s="228">
        <v>76.19047619047619</v>
      </c>
      <c r="E31" s="228">
        <v>47.619047619047613</v>
      </c>
      <c r="F31" s="228">
        <v>38.095238095238095</v>
      </c>
      <c r="G31" s="228">
        <v>-61.904761904761905</v>
      </c>
      <c r="H31" s="228">
        <v>47.619047619047613</v>
      </c>
      <c r="I31" s="228">
        <v>14.285714285714285</v>
      </c>
      <c r="J31" s="228">
        <v>50</v>
      </c>
      <c r="K31" s="228">
        <v>9.5238095238095237</v>
      </c>
      <c r="L31" s="228">
        <v>42.857142857142854</v>
      </c>
      <c r="M31" s="228">
        <v>0</v>
      </c>
    </row>
    <row r="32" spans="2:16" x14ac:dyDescent="0.25">
      <c r="B32" s="157">
        <v>41609</v>
      </c>
      <c r="C32" s="228">
        <v>77.777777777777786</v>
      </c>
      <c r="D32" s="228">
        <v>72.222222222222214</v>
      </c>
      <c r="E32" s="228">
        <v>50</v>
      </c>
      <c r="F32" s="228">
        <v>44.444444444444443</v>
      </c>
      <c r="G32" s="228">
        <v>-61.111111111111114</v>
      </c>
      <c r="H32" s="228">
        <v>50</v>
      </c>
      <c r="I32" s="228">
        <v>38.888888888888893</v>
      </c>
      <c r="J32" s="228">
        <v>44.444444444444443</v>
      </c>
      <c r="K32" s="228">
        <v>23.52941176470588</v>
      </c>
      <c r="L32" s="228">
        <v>47.058823529411761</v>
      </c>
      <c r="M32" s="228">
        <v>0</v>
      </c>
    </row>
    <row r="33" spans="2:14" x14ac:dyDescent="0.25">
      <c r="B33" s="157">
        <v>41699</v>
      </c>
      <c r="C33" s="228">
        <v>68.421052631578945</v>
      </c>
      <c r="D33" s="228">
        <v>73.68421052631578</v>
      </c>
      <c r="E33" s="228">
        <v>78.94736842105263</v>
      </c>
      <c r="F33" s="228">
        <v>57.894736842105267</v>
      </c>
      <c r="G33" s="228">
        <v>-36.84210526315789</v>
      </c>
      <c r="H33" s="228">
        <v>68.421052631578945</v>
      </c>
      <c r="I33" s="228">
        <v>44.444444444444443</v>
      </c>
      <c r="J33" s="228">
        <v>52.631578947368418</v>
      </c>
      <c r="K33" s="228">
        <v>10.526315789473683</v>
      </c>
      <c r="L33" s="228">
        <v>47.368421052631575</v>
      </c>
      <c r="M33" s="228">
        <v>0</v>
      </c>
      <c r="N33" s="230"/>
    </row>
    <row r="34" spans="2:14" x14ac:dyDescent="0.25">
      <c r="B34" s="157">
        <v>41791</v>
      </c>
      <c r="C34" s="228">
        <v>61.111111111111114</v>
      </c>
      <c r="D34" s="228">
        <v>72.222222222222214</v>
      </c>
      <c r="E34" s="228">
        <v>66.666666666666657</v>
      </c>
      <c r="F34" s="228">
        <v>61.111111111111114</v>
      </c>
      <c r="G34" s="228">
        <v>-22.222222222222221</v>
      </c>
      <c r="H34" s="228">
        <v>66.666666666666657</v>
      </c>
      <c r="I34" s="228">
        <v>22.222222222222221</v>
      </c>
      <c r="J34" s="228">
        <v>38.888888888888893</v>
      </c>
      <c r="K34" s="228">
        <v>5.5555555555555554</v>
      </c>
      <c r="L34" s="228">
        <v>44.444444444444443</v>
      </c>
      <c r="M34" s="228">
        <v>0</v>
      </c>
    </row>
    <row r="35" spans="2:14" x14ac:dyDescent="0.25">
      <c r="B35" s="157">
        <v>41883</v>
      </c>
      <c r="C35" s="228">
        <v>62.5</v>
      </c>
      <c r="D35" s="228">
        <v>81.25</v>
      </c>
      <c r="E35" s="228">
        <v>43.75</v>
      </c>
      <c r="F35" s="228">
        <v>50</v>
      </c>
      <c r="G35" s="228">
        <v>-37.5</v>
      </c>
      <c r="H35" s="228">
        <v>56.25</v>
      </c>
      <c r="I35" s="228">
        <v>37.5</v>
      </c>
      <c r="J35" s="228">
        <v>50</v>
      </c>
      <c r="K35" s="228">
        <v>26.666666666666668</v>
      </c>
      <c r="L35" s="228">
        <v>56.25</v>
      </c>
      <c r="M35" s="228">
        <v>100</v>
      </c>
    </row>
    <row r="36" spans="2:14" x14ac:dyDescent="0.25">
      <c r="B36" s="157">
        <v>41974</v>
      </c>
      <c r="C36" s="228">
        <v>46.153846153846153</v>
      </c>
      <c r="D36" s="228">
        <v>61.53846153846154</v>
      </c>
      <c r="E36" s="228">
        <v>38.461538461538467</v>
      </c>
      <c r="F36" s="228">
        <v>61.53846153846154</v>
      </c>
      <c r="G36" s="228">
        <v>-69.230769230769226</v>
      </c>
      <c r="H36" s="228">
        <v>46.153846153846153</v>
      </c>
      <c r="I36" s="228">
        <v>69.230769230769226</v>
      </c>
      <c r="J36" s="228">
        <v>46.153846153846153</v>
      </c>
      <c r="K36" s="228">
        <v>15.384615384615385</v>
      </c>
      <c r="L36" s="228">
        <v>53.846153846153847</v>
      </c>
      <c r="M36" s="228">
        <v>0</v>
      </c>
    </row>
    <row r="37" spans="2:14" x14ac:dyDescent="0.25">
      <c r="B37" s="157">
        <v>42064</v>
      </c>
      <c r="C37" s="77">
        <v>78.571428571428569</v>
      </c>
      <c r="D37" s="77">
        <v>71.428571428571431</v>
      </c>
      <c r="E37" s="77">
        <v>64.285714285714292</v>
      </c>
      <c r="F37" s="77">
        <v>71.428571428571431</v>
      </c>
      <c r="G37" s="77">
        <v>-85.714285714285708</v>
      </c>
      <c r="H37" s="77">
        <v>57.142857142857139</v>
      </c>
      <c r="I37" s="77">
        <v>85.714285714285708</v>
      </c>
      <c r="J37" s="77">
        <v>14.285714285714285</v>
      </c>
      <c r="K37" s="77">
        <v>50</v>
      </c>
      <c r="L37" s="77">
        <v>57.142857142857139</v>
      </c>
      <c r="M37" s="77">
        <v>0</v>
      </c>
    </row>
    <row r="38" spans="2:14" x14ac:dyDescent="0.25">
      <c r="B38" s="157">
        <v>42156</v>
      </c>
      <c r="C38" s="77">
        <v>82.35294117647058</v>
      </c>
      <c r="D38" s="77">
        <v>70.588235294117652</v>
      </c>
      <c r="E38" s="77">
        <v>58.82352941176471</v>
      </c>
      <c r="F38" s="77">
        <v>82.35294117647058</v>
      </c>
      <c r="G38" s="77">
        <v>-64.705882352941174</v>
      </c>
      <c r="H38" s="77">
        <v>58.82352941176471</v>
      </c>
      <c r="I38" s="77">
        <v>52.941176470588239</v>
      </c>
      <c r="J38" s="77">
        <v>23.52941176470588</v>
      </c>
      <c r="K38" s="77">
        <v>35.294117647058826</v>
      </c>
      <c r="L38" s="77">
        <v>70.588235294117652</v>
      </c>
      <c r="M38" s="77">
        <v>0</v>
      </c>
    </row>
    <row r="39" spans="2:14" x14ac:dyDescent="0.25">
      <c r="B39" s="157">
        <v>42248</v>
      </c>
      <c r="C39" s="77">
        <v>46.153846153846153</v>
      </c>
      <c r="D39" s="77">
        <v>50</v>
      </c>
      <c r="E39" s="77">
        <v>78.571428571428569</v>
      </c>
      <c r="F39" s="77">
        <v>35.714285714285715</v>
      </c>
      <c r="G39" s="77">
        <v>-21.428571428571427</v>
      </c>
      <c r="H39" s="77">
        <v>50</v>
      </c>
      <c r="I39" s="77">
        <v>57.142857142857139</v>
      </c>
      <c r="J39" s="77">
        <v>-14.285714285714285</v>
      </c>
      <c r="K39" s="77">
        <v>50</v>
      </c>
      <c r="L39" s="77">
        <v>42.857142857142854</v>
      </c>
      <c r="M39" s="77">
        <v>0</v>
      </c>
    </row>
    <row r="40" spans="2:14" x14ac:dyDescent="0.25">
      <c r="B40" s="157">
        <v>42339</v>
      </c>
      <c r="C40" s="77">
        <v>40</v>
      </c>
      <c r="D40" s="77">
        <v>33.333333333333329</v>
      </c>
      <c r="E40" s="77">
        <v>53.333333333333336</v>
      </c>
      <c r="F40" s="77">
        <v>13.333333333333334</v>
      </c>
      <c r="G40" s="77">
        <v>-66.666666666666657</v>
      </c>
      <c r="H40" s="77">
        <v>20</v>
      </c>
      <c r="I40" s="77">
        <v>57.142857142857139</v>
      </c>
      <c r="J40" s="77">
        <v>-60</v>
      </c>
      <c r="K40" s="77">
        <v>13.333333333333334</v>
      </c>
      <c r="L40" s="77">
        <v>40</v>
      </c>
      <c r="M40" s="77">
        <v>0</v>
      </c>
    </row>
    <row r="41" spans="2:14" x14ac:dyDescent="0.25">
      <c r="B41" s="157">
        <v>42430</v>
      </c>
      <c r="C41" s="77">
        <v>56.25</v>
      </c>
      <c r="D41" s="77">
        <v>43.75</v>
      </c>
      <c r="E41" s="77">
        <v>50</v>
      </c>
      <c r="F41" s="77">
        <v>6.25</v>
      </c>
      <c r="G41" s="77">
        <v>-50</v>
      </c>
      <c r="H41" s="77">
        <v>18.75</v>
      </c>
      <c r="I41" s="77">
        <v>25</v>
      </c>
      <c r="J41" s="77">
        <v>-6.25</v>
      </c>
      <c r="K41" s="77">
        <v>-37.5</v>
      </c>
      <c r="L41" s="77">
        <v>31.25</v>
      </c>
      <c r="M41" s="77">
        <v>0</v>
      </c>
    </row>
    <row r="42" spans="2:14" x14ac:dyDescent="0.25">
      <c r="B42" s="157">
        <v>42522</v>
      </c>
      <c r="C42" s="77">
        <v>50</v>
      </c>
      <c r="D42" s="77">
        <v>50</v>
      </c>
      <c r="E42" s="77">
        <v>55.555555555555557</v>
      </c>
      <c r="F42" s="77">
        <v>0</v>
      </c>
      <c r="G42" s="77">
        <v>-77.777777777777786</v>
      </c>
      <c r="H42" s="77">
        <v>33.333333333333329</v>
      </c>
      <c r="I42" s="77">
        <v>27.777777777777779</v>
      </c>
      <c r="J42" s="77">
        <v>-44.444444444444443</v>
      </c>
      <c r="K42" s="77">
        <v>-94.444444444444443</v>
      </c>
      <c r="L42" s="77">
        <v>38.888888888888893</v>
      </c>
      <c r="M42" s="77">
        <v>0</v>
      </c>
    </row>
    <row r="43" spans="2:14" x14ac:dyDescent="0.25">
      <c r="B43" s="157">
        <v>42614</v>
      </c>
      <c r="C43" s="77">
        <v>80</v>
      </c>
      <c r="D43" s="77">
        <v>46.666666666666664</v>
      </c>
      <c r="E43" s="77">
        <v>46.666666666666664</v>
      </c>
      <c r="F43" s="77">
        <v>-20</v>
      </c>
      <c r="G43" s="77">
        <v>-66.666666666666657</v>
      </c>
      <c r="H43" s="77">
        <v>26.666666666666668</v>
      </c>
      <c r="I43" s="77">
        <v>40</v>
      </c>
      <c r="J43" s="77">
        <v>-26.666666666666668</v>
      </c>
      <c r="K43" s="77">
        <v>-93.333333333333329</v>
      </c>
      <c r="L43" s="77">
        <v>40</v>
      </c>
      <c r="M43" s="77">
        <v>0</v>
      </c>
    </row>
    <row r="44" spans="2:14" x14ac:dyDescent="0.25">
      <c r="B44" s="157">
        <v>42705</v>
      </c>
      <c r="C44" s="61">
        <v>80</v>
      </c>
      <c r="D44" s="61">
        <v>53.333333333333336</v>
      </c>
      <c r="E44" s="61">
        <v>46.666666666666664</v>
      </c>
      <c r="F44" s="61">
        <v>20</v>
      </c>
      <c r="G44" s="61">
        <v>-60</v>
      </c>
      <c r="H44" s="61">
        <v>46.666666666666664</v>
      </c>
      <c r="I44" s="61">
        <v>66.666666666666657</v>
      </c>
      <c r="J44" s="61">
        <v>33.333333333333329</v>
      </c>
      <c r="K44" s="61">
        <v>-40</v>
      </c>
      <c r="L44" s="61">
        <v>53.333333333333336</v>
      </c>
      <c r="M44" s="61">
        <v>0</v>
      </c>
    </row>
    <row r="45" spans="2:14" x14ac:dyDescent="0.25">
      <c r="B45" s="157">
        <v>42795</v>
      </c>
      <c r="C45" s="77">
        <v>80</v>
      </c>
      <c r="D45" s="77">
        <v>73.333333333333329</v>
      </c>
      <c r="E45" s="77">
        <v>73.333333333333329</v>
      </c>
      <c r="F45" s="77">
        <v>46.666666666666664</v>
      </c>
      <c r="G45" s="77">
        <v>-66.666666666666657</v>
      </c>
      <c r="H45" s="77">
        <v>53.333333333333336</v>
      </c>
      <c r="I45" s="77">
        <v>33.333333333333329</v>
      </c>
      <c r="J45" s="77">
        <v>-20</v>
      </c>
      <c r="K45" s="77">
        <v>-26.666666666666668</v>
      </c>
      <c r="L45" s="77">
        <v>33.333333333333329</v>
      </c>
      <c r="M45" s="77">
        <v>0</v>
      </c>
    </row>
    <row r="46" spans="2:14" x14ac:dyDescent="0.25">
      <c r="B46" s="157">
        <v>42887</v>
      </c>
      <c r="C46" s="77">
        <v>82.35294117647058</v>
      </c>
      <c r="D46" s="77">
        <v>70.588235294117652</v>
      </c>
      <c r="E46" s="77">
        <v>64.705882352941174</v>
      </c>
      <c r="F46" s="77">
        <v>35.294117647058826</v>
      </c>
      <c r="G46" s="77">
        <v>-52.941176470588239</v>
      </c>
      <c r="H46" s="77">
        <v>35.294117647058826</v>
      </c>
      <c r="I46" s="77">
        <v>64.705882352941174</v>
      </c>
      <c r="J46" s="77">
        <v>-5.8823529411764701</v>
      </c>
      <c r="K46" s="77">
        <v>-70.588235294117652</v>
      </c>
      <c r="L46" s="77">
        <v>41.17647058823529</v>
      </c>
      <c r="M46" s="77">
        <v>0</v>
      </c>
    </row>
    <row r="47" spans="2:14" x14ac:dyDescent="0.25">
      <c r="B47" s="157">
        <v>42979</v>
      </c>
      <c r="C47" s="77">
        <v>76.470588235294116</v>
      </c>
      <c r="D47" s="77">
        <v>76.470588235294116</v>
      </c>
      <c r="E47" s="77">
        <v>58.82352941176471</v>
      </c>
      <c r="F47" s="77">
        <v>11.76470588235294</v>
      </c>
      <c r="G47" s="77">
        <v>-35.294117647058826</v>
      </c>
      <c r="H47" s="77">
        <v>41.17647058823529</v>
      </c>
      <c r="I47" s="77">
        <v>41.17647058823529</v>
      </c>
      <c r="J47" s="77">
        <v>5.8823529411764701</v>
      </c>
      <c r="K47" s="77">
        <v>-58.82352941176471</v>
      </c>
      <c r="L47" s="77">
        <v>58.82352941176471</v>
      </c>
      <c r="M47" s="77">
        <v>0</v>
      </c>
    </row>
    <row r="48" spans="2:14" x14ac:dyDescent="0.25">
      <c r="B48" s="157">
        <v>43070</v>
      </c>
      <c r="C48" s="77">
        <v>45.454545454545453</v>
      </c>
      <c r="D48" s="77">
        <v>36.363636363636367</v>
      </c>
      <c r="E48" s="77">
        <v>54.54545454545454</v>
      </c>
      <c r="F48" s="77">
        <v>-27.27272727272727</v>
      </c>
      <c r="G48" s="77">
        <v>-63.636363636363633</v>
      </c>
      <c r="H48" s="77">
        <v>9.0909090909090917</v>
      </c>
      <c r="I48" s="77">
        <v>40</v>
      </c>
      <c r="J48" s="77">
        <v>-9.0909090909090917</v>
      </c>
      <c r="K48" s="77">
        <v>-72.727272727272734</v>
      </c>
      <c r="L48" s="77">
        <v>36.363636363636367</v>
      </c>
      <c r="M48" s="77">
        <v>0</v>
      </c>
    </row>
    <row r="49" spans="2:26" x14ac:dyDescent="0.25">
      <c r="B49" s="157">
        <v>43160</v>
      </c>
      <c r="C49" s="77">
        <v>75</v>
      </c>
      <c r="D49" s="77">
        <v>81.25</v>
      </c>
      <c r="E49" s="77">
        <v>62.5</v>
      </c>
      <c r="F49" s="77">
        <v>-18.75</v>
      </c>
      <c r="G49" s="77">
        <v>-56.25</v>
      </c>
      <c r="H49" s="77">
        <v>62.5</v>
      </c>
      <c r="I49" s="77">
        <v>31.25</v>
      </c>
      <c r="J49" s="77">
        <v>-12.5</v>
      </c>
      <c r="K49" s="77">
        <v>-37.5</v>
      </c>
      <c r="L49" s="77">
        <v>62.5</v>
      </c>
      <c r="M49" s="77">
        <v>0</v>
      </c>
    </row>
    <row r="50" spans="2:26" x14ac:dyDescent="0.25">
      <c r="B50" s="157">
        <v>43252</v>
      </c>
      <c r="C50" s="61">
        <v>81.818181818181827</v>
      </c>
      <c r="D50" s="61">
        <v>81.818181818181827</v>
      </c>
      <c r="E50" s="61">
        <v>63.636363636363633</v>
      </c>
      <c r="F50" s="61">
        <v>-9.0909090909090917</v>
      </c>
      <c r="G50" s="61">
        <v>-45.454545454545453</v>
      </c>
      <c r="H50" s="61">
        <v>45.454545454545453</v>
      </c>
      <c r="I50" s="61">
        <v>36.363636363636367</v>
      </c>
      <c r="J50" s="61">
        <v>9.0909090909090917</v>
      </c>
      <c r="K50" s="61">
        <v>-27.27272727272727</v>
      </c>
      <c r="L50" s="61">
        <v>72.727272727272734</v>
      </c>
      <c r="M50" s="61">
        <v>0</v>
      </c>
    </row>
    <row r="51" spans="2:26" x14ac:dyDescent="0.25">
      <c r="B51" s="157">
        <v>43344</v>
      </c>
      <c r="C51" s="77">
        <v>53.846153846153847</v>
      </c>
      <c r="D51" s="77">
        <v>61.53846153846154</v>
      </c>
      <c r="E51" s="77">
        <v>53.846153846153847</v>
      </c>
      <c r="F51" s="77">
        <v>-38.461538461538467</v>
      </c>
      <c r="G51" s="77">
        <v>-61.53846153846154</v>
      </c>
      <c r="H51" s="77">
        <v>38.461538461538467</v>
      </c>
      <c r="I51" s="77">
        <v>38.461538461538467</v>
      </c>
      <c r="J51" s="77">
        <v>-7.6923076923076925</v>
      </c>
      <c r="K51" s="77">
        <v>-38.461538461538467</v>
      </c>
      <c r="L51" s="77">
        <v>61.53846153846154</v>
      </c>
      <c r="M51" s="77">
        <v>0</v>
      </c>
    </row>
    <row r="52" spans="2:26" x14ac:dyDescent="0.25">
      <c r="B52" s="157">
        <v>43435</v>
      </c>
      <c r="C52" s="77">
        <v>62.5</v>
      </c>
      <c r="D52" s="77">
        <v>75</v>
      </c>
      <c r="E52" s="77">
        <v>81.25</v>
      </c>
      <c r="F52" s="77">
        <v>-18.75</v>
      </c>
      <c r="G52" s="77">
        <v>-62.5</v>
      </c>
      <c r="H52" s="77">
        <v>37.5</v>
      </c>
      <c r="I52" s="77">
        <v>37.5</v>
      </c>
      <c r="J52" s="77">
        <v>-18.75</v>
      </c>
      <c r="K52" s="77">
        <v>0</v>
      </c>
      <c r="L52" s="77">
        <v>87.5</v>
      </c>
      <c r="M52" s="77">
        <v>0</v>
      </c>
    </row>
    <row r="53" spans="2:26" x14ac:dyDescent="0.25">
      <c r="B53" s="15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77"/>
    </row>
    <row r="54" spans="2:26" x14ac:dyDescent="0.25">
      <c r="B54" s="157"/>
      <c r="C54" s="230"/>
      <c r="D54" s="230"/>
      <c r="E54" s="230"/>
      <c r="F54" s="230"/>
      <c r="G54" s="230"/>
      <c r="H54" s="230"/>
      <c r="I54" s="230"/>
      <c r="J54" s="230"/>
      <c r="K54" s="230"/>
      <c r="L54" s="230"/>
      <c r="M54" s="230"/>
    </row>
    <row r="55" spans="2:26" x14ac:dyDescent="0.25">
      <c r="B55" s="85" t="s">
        <v>24</v>
      </c>
      <c r="C55" s="231"/>
      <c r="D55" s="231"/>
      <c r="E55" s="231"/>
      <c r="F55" s="231"/>
      <c r="G55" s="231"/>
      <c r="H55" s="231"/>
      <c r="I55" s="231"/>
      <c r="J55" s="231"/>
      <c r="K55" s="231"/>
      <c r="L55" s="231"/>
      <c r="M55" s="231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spans="2:26" x14ac:dyDescent="0.25">
      <c r="B56" s="232" t="s">
        <v>112</v>
      </c>
      <c r="C56" s="231"/>
      <c r="D56" s="231"/>
      <c r="E56" s="231"/>
      <c r="F56" s="231"/>
      <c r="G56" s="231"/>
      <c r="H56" s="231"/>
      <c r="I56" s="231"/>
      <c r="J56" s="231"/>
      <c r="K56" s="231"/>
      <c r="L56" s="231"/>
      <c r="M56" s="231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spans="2:26" x14ac:dyDescent="0.25">
      <c r="B57" s="85"/>
      <c r="C57" s="231"/>
      <c r="D57" s="231"/>
      <c r="E57" s="231"/>
      <c r="F57" s="231"/>
      <c r="G57" s="231"/>
      <c r="H57" s="231"/>
      <c r="I57" s="231"/>
      <c r="J57" s="231"/>
      <c r="K57" s="231"/>
      <c r="L57" s="231"/>
      <c r="M57" s="231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spans="2:26" ht="13.5" customHeight="1" x14ac:dyDescent="0.25"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spans="2:26" x14ac:dyDescent="0.25"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spans="2:26" x14ac:dyDescent="0.25"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spans="2:26" x14ac:dyDescent="0.25"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spans="2:26" x14ac:dyDescent="0.25"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spans="2:26" x14ac:dyDescent="0.25"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spans="2:26" x14ac:dyDescent="0.25"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spans="2:26" x14ac:dyDescent="0.25"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spans="2:26" x14ac:dyDescent="0.25"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spans="2:26" x14ac:dyDescent="0.25"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spans="2:26" x14ac:dyDescent="0.25"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spans="2:26" x14ac:dyDescent="0.25"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spans="2:26" x14ac:dyDescent="0.25"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spans="2:26" x14ac:dyDescent="0.25"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spans="2:26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spans="2:26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spans="2:26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spans="2:26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spans="2:26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spans="2:26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spans="2:26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spans="2:26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spans="2:26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spans="2:26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spans="2:26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spans="2:26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spans="2:26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spans="2:26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spans="2:26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spans="2:26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spans="2:26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spans="2:26" x14ac:dyDescent="0.25">
      <c r="B89" s="233" t="s">
        <v>113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spans="2:26" x14ac:dyDescent="0.25">
      <c r="B90" s="233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5" spans="2:26" x14ac:dyDescent="0.25">
      <c r="B95" s="224" t="s">
        <v>1</v>
      </c>
    </row>
    <row r="96" spans="2:26" x14ac:dyDescent="0.25">
      <c r="C96" s="131" t="s">
        <v>6</v>
      </c>
      <c r="D96" s="131" t="s">
        <v>7</v>
      </c>
      <c r="E96" s="131" t="s">
        <v>8</v>
      </c>
      <c r="F96" s="131" t="s">
        <v>9</v>
      </c>
      <c r="G96" s="131" t="s">
        <v>10</v>
      </c>
      <c r="H96" s="131" t="s">
        <v>12</v>
      </c>
      <c r="I96" s="131" t="s">
        <v>11</v>
      </c>
      <c r="J96" s="131" t="s">
        <v>13</v>
      </c>
      <c r="K96" s="131" t="s">
        <v>110</v>
      </c>
      <c r="L96" s="131" t="s">
        <v>14</v>
      </c>
      <c r="M96" s="131" t="s">
        <v>15</v>
      </c>
    </row>
    <row r="97" spans="2:16384" x14ac:dyDescent="0.25">
      <c r="B97" s="225">
        <v>39539</v>
      </c>
      <c r="C97" s="226">
        <v>93.75</v>
      </c>
      <c r="D97" s="226">
        <v>81.25</v>
      </c>
      <c r="E97" s="226">
        <v>75</v>
      </c>
      <c r="F97" s="226">
        <v>31.25</v>
      </c>
      <c r="G97" s="226">
        <v>-6.25</v>
      </c>
      <c r="H97" s="226">
        <v>43.75</v>
      </c>
      <c r="I97" s="226">
        <v>-12.5</v>
      </c>
      <c r="J97" s="226">
        <v>56.25</v>
      </c>
      <c r="K97" s="226">
        <v>-31.25</v>
      </c>
      <c r="L97" s="226">
        <v>18.75</v>
      </c>
      <c r="M97" s="226">
        <v>-6.25</v>
      </c>
      <c r="P97" s="215"/>
      <c r="Q97" s="215"/>
      <c r="R97" s="215"/>
      <c r="S97" s="215"/>
      <c r="T97" s="215"/>
      <c r="U97" s="215"/>
      <c r="V97" s="215"/>
      <c r="W97" s="215"/>
      <c r="X97" s="215"/>
      <c r="Y97" s="215"/>
      <c r="Z97" s="215"/>
      <c r="AA97" s="215"/>
      <c r="AB97" s="215"/>
      <c r="AC97" s="215"/>
      <c r="AD97" s="215"/>
      <c r="AE97" s="215"/>
      <c r="AF97" s="215"/>
      <c r="AG97" s="215"/>
      <c r="AH97" s="215"/>
      <c r="AI97" s="215"/>
      <c r="AJ97" s="215"/>
      <c r="AK97" s="215"/>
      <c r="AL97" s="215"/>
      <c r="AM97" s="215"/>
      <c r="AN97" s="215"/>
      <c r="AO97" s="215"/>
      <c r="AP97" s="215"/>
      <c r="AQ97" s="215"/>
      <c r="AR97" s="215"/>
      <c r="AS97" s="215"/>
      <c r="AT97" s="215"/>
      <c r="AU97" s="215"/>
      <c r="AV97" s="215"/>
      <c r="AW97" s="215"/>
      <c r="AX97" s="215"/>
      <c r="AY97" s="215"/>
      <c r="AZ97" s="215"/>
      <c r="BA97" s="215"/>
      <c r="BB97" s="215"/>
      <c r="BC97" s="215"/>
      <c r="BD97" s="215"/>
      <c r="BE97" s="215"/>
      <c r="BF97" s="215"/>
      <c r="BG97" s="215"/>
      <c r="BH97" s="215"/>
      <c r="BI97" s="215"/>
      <c r="BJ97" s="215"/>
      <c r="BK97" s="215"/>
      <c r="BL97" s="215"/>
      <c r="BM97" s="215"/>
      <c r="BN97" s="215"/>
      <c r="BO97" s="215"/>
      <c r="BP97" s="215"/>
      <c r="BQ97" s="215"/>
      <c r="BR97" s="215"/>
      <c r="BS97" s="215"/>
      <c r="BT97" s="215"/>
      <c r="BU97" s="215"/>
      <c r="BV97" s="215"/>
      <c r="BW97" s="215"/>
      <c r="BX97" s="215"/>
      <c r="BY97" s="215"/>
      <c r="BZ97" s="215"/>
      <c r="CA97" s="215"/>
      <c r="CB97" s="215"/>
      <c r="CC97" s="215"/>
      <c r="CD97" s="215"/>
      <c r="CE97" s="215"/>
      <c r="CF97" s="215"/>
      <c r="CG97" s="215"/>
      <c r="CH97" s="215"/>
      <c r="CI97" s="215"/>
      <c r="CJ97" s="215"/>
      <c r="CK97" s="215"/>
      <c r="CL97" s="215"/>
      <c r="CM97" s="215"/>
      <c r="CN97" s="215"/>
      <c r="CO97" s="215"/>
      <c r="CP97" s="215"/>
      <c r="CQ97" s="215"/>
      <c r="CR97" s="215"/>
      <c r="CS97" s="215"/>
      <c r="CT97" s="215"/>
      <c r="CU97" s="215"/>
      <c r="CV97" s="215"/>
      <c r="CW97" s="215"/>
      <c r="CX97" s="215"/>
      <c r="CY97" s="215"/>
      <c r="CZ97" s="215"/>
      <c r="DA97" s="215"/>
      <c r="DB97" s="215"/>
      <c r="DC97" s="215"/>
      <c r="DD97" s="215"/>
      <c r="DE97" s="215"/>
      <c r="DF97" s="215"/>
      <c r="DG97" s="215"/>
      <c r="DH97" s="215"/>
      <c r="DI97" s="215"/>
      <c r="DJ97" s="215"/>
      <c r="DK97" s="215"/>
      <c r="DL97" s="215"/>
      <c r="DM97" s="215"/>
      <c r="DN97" s="215"/>
      <c r="DO97" s="215"/>
      <c r="DP97" s="215"/>
      <c r="DQ97" s="215"/>
      <c r="DR97" s="215"/>
      <c r="DS97" s="215"/>
      <c r="DT97" s="215"/>
      <c r="DU97" s="215"/>
      <c r="DV97" s="215"/>
      <c r="DW97" s="215"/>
      <c r="DX97" s="215"/>
      <c r="DY97" s="215"/>
      <c r="DZ97" s="215"/>
      <c r="EA97" s="215"/>
      <c r="EB97" s="215"/>
      <c r="EC97" s="215"/>
      <c r="ED97" s="215"/>
      <c r="EE97" s="215"/>
      <c r="EF97" s="215"/>
      <c r="EG97" s="215"/>
      <c r="EH97" s="215"/>
      <c r="EI97" s="215"/>
      <c r="EJ97" s="215"/>
      <c r="EK97" s="215"/>
      <c r="EL97" s="215"/>
      <c r="EM97" s="215"/>
      <c r="EN97" s="215"/>
      <c r="EO97" s="215"/>
      <c r="EP97" s="215"/>
      <c r="EQ97" s="215"/>
      <c r="ER97" s="215"/>
      <c r="ES97" s="215"/>
      <c r="ET97" s="215"/>
      <c r="EU97" s="215"/>
      <c r="EV97" s="215"/>
      <c r="EW97" s="215"/>
      <c r="EX97" s="215"/>
      <c r="EY97" s="215"/>
      <c r="EZ97" s="215"/>
      <c r="FA97" s="215"/>
      <c r="FB97" s="215"/>
      <c r="FC97" s="215"/>
      <c r="FD97" s="215"/>
      <c r="FE97" s="215"/>
      <c r="FF97" s="215"/>
      <c r="FG97" s="215"/>
      <c r="FH97" s="215"/>
      <c r="FI97" s="215"/>
      <c r="FJ97" s="215"/>
      <c r="FK97" s="215"/>
      <c r="FL97" s="215"/>
      <c r="FM97" s="215"/>
      <c r="FN97" s="215"/>
      <c r="FO97" s="215"/>
      <c r="FP97" s="215"/>
      <c r="FQ97" s="215"/>
      <c r="FR97" s="215"/>
      <c r="FS97" s="215"/>
      <c r="FT97" s="215"/>
      <c r="FU97" s="215"/>
      <c r="FV97" s="215"/>
      <c r="FW97" s="215"/>
      <c r="FX97" s="215"/>
      <c r="FY97" s="215"/>
      <c r="FZ97" s="215"/>
      <c r="GA97" s="215"/>
      <c r="GB97" s="215"/>
      <c r="GC97" s="215"/>
      <c r="GD97" s="215"/>
      <c r="GE97" s="215"/>
      <c r="GF97" s="215"/>
      <c r="GG97" s="215"/>
      <c r="GH97" s="215"/>
      <c r="GI97" s="215"/>
      <c r="GJ97" s="215"/>
      <c r="GK97" s="215"/>
      <c r="GL97" s="215"/>
      <c r="GM97" s="215"/>
      <c r="GN97" s="215"/>
      <c r="GO97" s="215"/>
      <c r="GP97" s="215"/>
      <c r="GQ97" s="215"/>
      <c r="GR97" s="215"/>
      <c r="GS97" s="215"/>
      <c r="GT97" s="215"/>
      <c r="GU97" s="215"/>
      <c r="GV97" s="215"/>
      <c r="GW97" s="215"/>
      <c r="GX97" s="215"/>
      <c r="GY97" s="215"/>
      <c r="GZ97" s="215"/>
      <c r="HA97" s="215"/>
      <c r="HB97" s="215"/>
      <c r="HC97" s="215"/>
      <c r="HD97" s="215"/>
      <c r="HE97" s="215"/>
      <c r="HF97" s="215"/>
      <c r="HG97" s="215"/>
      <c r="HH97" s="215"/>
      <c r="HI97" s="215"/>
      <c r="HJ97" s="215"/>
      <c r="HK97" s="215"/>
      <c r="HL97" s="215"/>
      <c r="HM97" s="215"/>
      <c r="HN97" s="215"/>
      <c r="HO97" s="215"/>
      <c r="HP97" s="215"/>
      <c r="HQ97" s="215"/>
      <c r="HR97" s="215"/>
      <c r="HS97" s="215"/>
      <c r="HT97" s="215"/>
      <c r="HU97" s="215"/>
      <c r="HV97" s="215"/>
      <c r="HW97" s="215"/>
      <c r="HX97" s="215"/>
      <c r="HY97" s="215"/>
      <c r="HZ97" s="215"/>
      <c r="IA97" s="215"/>
      <c r="IB97" s="215"/>
      <c r="IC97" s="215"/>
      <c r="ID97" s="215"/>
      <c r="IE97" s="215"/>
      <c r="IF97" s="215"/>
      <c r="IG97" s="215"/>
      <c r="IH97" s="215"/>
      <c r="II97" s="215"/>
      <c r="IJ97" s="215"/>
      <c r="IK97" s="215"/>
      <c r="IL97" s="215"/>
      <c r="IM97" s="215"/>
      <c r="IN97" s="215"/>
      <c r="IO97" s="215"/>
      <c r="IP97" s="215"/>
      <c r="IQ97" s="215"/>
      <c r="IR97" s="215"/>
      <c r="IS97" s="215"/>
      <c r="IT97" s="215"/>
      <c r="IU97" s="215"/>
      <c r="IV97" s="215"/>
      <c r="IW97" s="215"/>
      <c r="IX97" s="215"/>
      <c r="IY97" s="215"/>
      <c r="IZ97" s="215"/>
      <c r="JA97" s="215"/>
      <c r="JB97" s="215"/>
      <c r="JC97" s="215"/>
      <c r="JD97" s="215"/>
      <c r="JE97" s="215"/>
      <c r="JF97" s="215"/>
      <c r="JG97" s="215"/>
      <c r="JH97" s="215"/>
      <c r="JI97" s="215"/>
      <c r="JJ97" s="215"/>
      <c r="JK97" s="215"/>
      <c r="JL97" s="215"/>
      <c r="JM97" s="215"/>
      <c r="JN97" s="215"/>
      <c r="JO97" s="215"/>
      <c r="JP97" s="215"/>
      <c r="JQ97" s="215"/>
      <c r="JR97" s="215"/>
      <c r="JS97" s="215"/>
      <c r="JT97" s="215"/>
      <c r="JU97" s="215"/>
      <c r="JV97" s="215"/>
      <c r="JW97" s="215"/>
      <c r="JX97" s="215"/>
      <c r="JY97" s="215"/>
      <c r="JZ97" s="215"/>
      <c r="KA97" s="215"/>
      <c r="KB97" s="215"/>
      <c r="KC97" s="215"/>
      <c r="KD97" s="215"/>
      <c r="KE97" s="215"/>
      <c r="KF97" s="215"/>
      <c r="KG97" s="215"/>
      <c r="KH97" s="215"/>
      <c r="KI97" s="215"/>
      <c r="KJ97" s="215"/>
      <c r="KK97" s="215"/>
      <c r="KL97" s="215"/>
      <c r="KM97" s="215"/>
      <c r="KN97" s="215"/>
      <c r="KO97" s="215"/>
      <c r="KP97" s="215"/>
      <c r="KQ97" s="215"/>
      <c r="KR97" s="215"/>
      <c r="KS97" s="215"/>
      <c r="KT97" s="215"/>
      <c r="KU97" s="215"/>
      <c r="KV97" s="215"/>
      <c r="KW97" s="215"/>
      <c r="KX97" s="215"/>
      <c r="KY97" s="215"/>
      <c r="KZ97" s="215"/>
      <c r="LA97" s="215"/>
      <c r="LB97" s="215"/>
      <c r="LC97" s="215"/>
      <c r="LD97" s="215"/>
      <c r="LE97" s="215"/>
      <c r="LF97" s="215"/>
      <c r="LG97" s="215"/>
      <c r="LH97" s="215"/>
      <c r="LI97" s="215"/>
      <c r="LJ97" s="215"/>
      <c r="LK97" s="215"/>
      <c r="LL97" s="215"/>
      <c r="LM97" s="215"/>
      <c r="LN97" s="215"/>
      <c r="LO97" s="215"/>
      <c r="LP97" s="215"/>
      <c r="LQ97" s="215"/>
      <c r="LR97" s="215"/>
      <c r="LS97" s="215"/>
      <c r="LT97" s="215"/>
      <c r="LU97" s="215"/>
      <c r="LV97" s="215"/>
      <c r="LW97" s="215"/>
      <c r="LX97" s="215"/>
      <c r="LY97" s="215"/>
      <c r="LZ97" s="215"/>
      <c r="MA97" s="215"/>
      <c r="MB97" s="215"/>
      <c r="MC97" s="215"/>
      <c r="MD97" s="215"/>
      <c r="ME97" s="215"/>
      <c r="MF97" s="215"/>
      <c r="MG97" s="215"/>
      <c r="MH97" s="215"/>
      <c r="MI97" s="215"/>
      <c r="MJ97" s="215"/>
      <c r="MK97" s="215"/>
      <c r="ML97" s="215"/>
      <c r="MM97" s="215"/>
      <c r="MN97" s="215"/>
      <c r="MO97" s="215"/>
      <c r="MP97" s="215"/>
      <c r="MQ97" s="215"/>
      <c r="MR97" s="215"/>
      <c r="MS97" s="215"/>
      <c r="MT97" s="215"/>
      <c r="MU97" s="215"/>
      <c r="MV97" s="215"/>
      <c r="MW97" s="215"/>
      <c r="MX97" s="215"/>
      <c r="MY97" s="215"/>
      <c r="MZ97" s="215"/>
      <c r="NA97" s="215"/>
      <c r="NB97" s="215"/>
      <c r="NC97" s="215"/>
      <c r="ND97" s="215"/>
      <c r="NE97" s="215"/>
      <c r="NF97" s="215"/>
      <c r="NG97" s="215"/>
      <c r="NH97" s="215"/>
      <c r="NI97" s="215"/>
      <c r="NJ97" s="215"/>
      <c r="NK97" s="215"/>
      <c r="NL97" s="215"/>
      <c r="NM97" s="215"/>
      <c r="NN97" s="215"/>
      <c r="NO97" s="215"/>
      <c r="NP97" s="215"/>
      <c r="NQ97" s="215"/>
      <c r="NR97" s="215"/>
      <c r="NS97" s="215"/>
      <c r="NT97" s="215"/>
      <c r="NU97" s="215"/>
      <c r="NV97" s="215"/>
      <c r="NW97" s="215"/>
      <c r="NX97" s="215"/>
      <c r="NY97" s="215"/>
      <c r="NZ97" s="215"/>
      <c r="OA97" s="215"/>
      <c r="OB97" s="215"/>
      <c r="OC97" s="215"/>
      <c r="OD97" s="215"/>
      <c r="OE97" s="215"/>
      <c r="OF97" s="215"/>
      <c r="OG97" s="215"/>
      <c r="OH97" s="215"/>
      <c r="OI97" s="215"/>
      <c r="OJ97" s="215"/>
      <c r="OK97" s="215"/>
      <c r="OL97" s="215"/>
      <c r="OM97" s="215"/>
      <c r="ON97" s="215"/>
      <c r="OO97" s="215"/>
      <c r="OP97" s="215"/>
      <c r="OQ97" s="215"/>
      <c r="OR97" s="215"/>
      <c r="OS97" s="215"/>
      <c r="OT97" s="215"/>
      <c r="OU97" s="215"/>
      <c r="OV97" s="215"/>
      <c r="OW97" s="215"/>
      <c r="OX97" s="215"/>
      <c r="OY97" s="215"/>
      <c r="OZ97" s="215"/>
      <c r="PA97" s="215"/>
      <c r="PB97" s="215"/>
      <c r="PC97" s="215"/>
      <c r="PD97" s="215"/>
      <c r="PE97" s="215"/>
      <c r="PF97" s="215"/>
      <c r="PG97" s="215"/>
      <c r="PH97" s="215"/>
      <c r="PI97" s="215"/>
      <c r="PJ97" s="215"/>
      <c r="PK97" s="215"/>
      <c r="PL97" s="215"/>
      <c r="PM97" s="215"/>
      <c r="PN97" s="215"/>
      <c r="PO97" s="215"/>
      <c r="PP97" s="215"/>
      <c r="PQ97" s="215"/>
      <c r="PR97" s="215"/>
      <c r="PS97" s="215"/>
      <c r="PT97" s="215"/>
      <c r="PU97" s="215"/>
      <c r="PV97" s="215"/>
      <c r="PW97" s="215"/>
      <c r="PX97" s="215"/>
      <c r="PY97" s="215"/>
      <c r="PZ97" s="215"/>
      <c r="QA97" s="215"/>
      <c r="QB97" s="215"/>
      <c r="QC97" s="215"/>
      <c r="QD97" s="215"/>
      <c r="QE97" s="215"/>
      <c r="QF97" s="215"/>
      <c r="QG97" s="215"/>
      <c r="QH97" s="215"/>
      <c r="QI97" s="215"/>
      <c r="QJ97" s="215"/>
      <c r="QK97" s="215"/>
      <c r="QL97" s="215"/>
      <c r="QM97" s="215"/>
      <c r="QN97" s="215"/>
      <c r="QO97" s="215"/>
      <c r="QP97" s="215"/>
      <c r="QQ97" s="215"/>
      <c r="QR97" s="215"/>
      <c r="QS97" s="215"/>
      <c r="QT97" s="215"/>
      <c r="QU97" s="215"/>
      <c r="QV97" s="215"/>
      <c r="QW97" s="215"/>
      <c r="QX97" s="215"/>
      <c r="QY97" s="215"/>
      <c r="QZ97" s="215"/>
      <c r="RA97" s="215"/>
      <c r="RB97" s="215"/>
      <c r="RC97" s="215"/>
      <c r="RD97" s="215"/>
      <c r="RE97" s="215"/>
      <c r="RF97" s="215"/>
      <c r="RG97" s="215"/>
      <c r="RH97" s="215"/>
      <c r="RI97" s="215"/>
      <c r="RJ97" s="215"/>
      <c r="RK97" s="215"/>
      <c r="RL97" s="215"/>
      <c r="RM97" s="215"/>
      <c r="RN97" s="215"/>
      <c r="RO97" s="215"/>
      <c r="RP97" s="215"/>
      <c r="RQ97" s="215"/>
      <c r="RR97" s="215"/>
      <c r="RS97" s="215"/>
      <c r="RT97" s="215"/>
      <c r="RU97" s="215"/>
      <c r="RV97" s="215"/>
      <c r="RW97" s="215"/>
      <c r="RX97" s="215"/>
      <c r="RY97" s="215"/>
      <c r="RZ97" s="215"/>
      <c r="SA97" s="215"/>
      <c r="SB97" s="215"/>
      <c r="SC97" s="215"/>
      <c r="SD97" s="215"/>
      <c r="SE97" s="215"/>
      <c r="SF97" s="215"/>
      <c r="SG97" s="215"/>
      <c r="SH97" s="215"/>
      <c r="SI97" s="215"/>
      <c r="SJ97" s="215"/>
      <c r="SK97" s="215"/>
      <c r="SL97" s="215"/>
      <c r="SM97" s="215"/>
      <c r="SN97" s="215"/>
      <c r="SO97" s="215"/>
      <c r="SP97" s="215"/>
      <c r="SQ97" s="215"/>
      <c r="SR97" s="215"/>
      <c r="SS97" s="215"/>
      <c r="ST97" s="215"/>
      <c r="SU97" s="215"/>
      <c r="SV97" s="215"/>
      <c r="SW97" s="215"/>
      <c r="SX97" s="215"/>
      <c r="SY97" s="215"/>
      <c r="SZ97" s="215"/>
      <c r="TA97" s="215"/>
      <c r="TB97" s="215"/>
      <c r="TC97" s="215"/>
      <c r="TD97" s="215"/>
      <c r="TE97" s="215"/>
      <c r="TF97" s="215"/>
      <c r="TG97" s="215"/>
      <c r="TH97" s="215"/>
      <c r="TI97" s="215"/>
      <c r="TJ97" s="215"/>
      <c r="TK97" s="215"/>
      <c r="TL97" s="215"/>
      <c r="TM97" s="215"/>
      <c r="TN97" s="215"/>
      <c r="TO97" s="215"/>
      <c r="TP97" s="215"/>
      <c r="TQ97" s="215"/>
      <c r="TR97" s="215"/>
      <c r="TS97" s="215"/>
      <c r="TT97" s="215"/>
      <c r="TU97" s="215"/>
      <c r="TV97" s="215"/>
      <c r="TW97" s="215"/>
      <c r="TX97" s="215"/>
      <c r="TY97" s="215"/>
      <c r="TZ97" s="215"/>
      <c r="UA97" s="215"/>
      <c r="UB97" s="215"/>
      <c r="UC97" s="215"/>
      <c r="UD97" s="215"/>
      <c r="UE97" s="215"/>
      <c r="UF97" s="215"/>
      <c r="UG97" s="215"/>
      <c r="UH97" s="215"/>
      <c r="UI97" s="215"/>
      <c r="UJ97" s="215"/>
      <c r="UK97" s="215"/>
      <c r="UL97" s="215"/>
      <c r="UM97" s="215"/>
      <c r="UN97" s="215"/>
      <c r="UO97" s="215"/>
      <c r="UP97" s="215"/>
      <c r="UQ97" s="215"/>
      <c r="UR97" s="215"/>
      <c r="US97" s="215"/>
      <c r="UT97" s="215"/>
      <c r="UU97" s="215"/>
      <c r="UV97" s="215"/>
      <c r="UW97" s="215"/>
      <c r="UX97" s="215"/>
      <c r="UY97" s="215"/>
      <c r="UZ97" s="215"/>
      <c r="VA97" s="215"/>
      <c r="VB97" s="215"/>
      <c r="VC97" s="215"/>
      <c r="VD97" s="215"/>
      <c r="VE97" s="215"/>
      <c r="VF97" s="215"/>
      <c r="VG97" s="215"/>
      <c r="VH97" s="215"/>
      <c r="VI97" s="215"/>
      <c r="VJ97" s="215"/>
      <c r="VK97" s="215"/>
      <c r="VL97" s="215"/>
      <c r="VM97" s="215"/>
      <c r="VN97" s="215"/>
      <c r="VO97" s="215"/>
      <c r="VP97" s="215"/>
      <c r="VQ97" s="215"/>
      <c r="VR97" s="215"/>
      <c r="VS97" s="215"/>
      <c r="VT97" s="215"/>
      <c r="VU97" s="215"/>
      <c r="VV97" s="215"/>
      <c r="VW97" s="215"/>
      <c r="VX97" s="215"/>
      <c r="VY97" s="215"/>
      <c r="VZ97" s="215"/>
      <c r="WA97" s="215"/>
      <c r="WB97" s="215"/>
      <c r="WC97" s="215"/>
      <c r="WD97" s="215"/>
      <c r="WE97" s="215"/>
      <c r="WF97" s="215"/>
      <c r="WG97" s="215"/>
      <c r="WH97" s="215"/>
      <c r="WI97" s="215"/>
      <c r="WJ97" s="215"/>
      <c r="WK97" s="215"/>
      <c r="WL97" s="215"/>
      <c r="WM97" s="215"/>
      <c r="WN97" s="215"/>
      <c r="WO97" s="215"/>
      <c r="WP97" s="215"/>
      <c r="WQ97" s="215"/>
      <c r="WR97" s="215"/>
      <c r="WS97" s="215"/>
      <c r="WT97" s="215"/>
      <c r="WU97" s="215"/>
      <c r="WV97" s="215"/>
      <c r="WW97" s="215"/>
      <c r="WX97" s="215"/>
      <c r="WY97" s="215"/>
      <c r="WZ97" s="215"/>
      <c r="XA97" s="215"/>
      <c r="XB97" s="215"/>
      <c r="XC97" s="215"/>
      <c r="XD97" s="215"/>
      <c r="XE97" s="215"/>
      <c r="XF97" s="215"/>
      <c r="XG97" s="215"/>
      <c r="XH97" s="215"/>
      <c r="XI97" s="215"/>
      <c r="XJ97" s="215"/>
      <c r="XK97" s="215"/>
      <c r="XL97" s="215"/>
      <c r="XM97" s="215"/>
      <c r="XN97" s="215"/>
      <c r="XO97" s="215"/>
      <c r="XP97" s="215"/>
      <c r="XQ97" s="215"/>
      <c r="XR97" s="215"/>
      <c r="XS97" s="215"/>
      <c r="XT97" s="215"/>
      <c r="XU97" s="215"/>
      <c r="XV97" s="215"/>
      <c r="XW97" s="215"/>
      <c r="XX97" s="215"/>
      <c r="XY97" s="215"/>
      <c r="XZ97" s="215"/>
      <c r="YA97" s="215"/>
      <c r="YB97" s="215"/>
      <c r="YC97" s="215"/>
      <c r="YD97" s="215"/>
      <c r="YE97" s="215"/>
      <c r="YF97" s="215"/>
      <c r="YG97" s="215"/>
      <c r="YH97" s="215"/>
      <c r="YI97" s="215"/>
      <c r="YJ97" s="215"/>
      <c r="YK97" s="215"/>
      <c r="YL97" s="215"/>
      <c r="YM97" s="215"/>
      <c r="YN97" s="215"/>
      <c r="YO97" s="215"/>
      <c r="YP97" s="215"/>
      <c r="YQ97" s="215"/>
      <c r="YR97" s="215"/>
      <c r="YS97" s="215"/>
      <c r="YT97" s="215"/>
      <c r="YU97" s="215"/>
      <c r="YV97" s="215"/>
      <c r="YW97" s="215"/>
      <c r="YX97" s="215"/>
      <c r="YY97" s="215"/>
      <c r="YZ97" s="215"/>
      <c r="ZA97" s="215"/>
      <c r="ZB97" s="215"/>
      <c r="ZC97" s="215"/>
      <c r="ZD97" s="215"/>
      <c r="ZE97" s="215"/>
      <c r="ZF97" s="215"/>
      <c r="ZG97" s="215"/>
      <c r="ZH97" s="215"/>
      <c r="ZI97" s="215"/>
      <c r="ZJ97" s="215"/>
      <c r="ZK97" s="215"/>
      <c r="ZL97" s="215"/>
      <c r="ZM97" s="215"/>
      <c r="ZN97" s="215"/>
      <c r="ZO97" s="215"/>
      <c r="ZP97" s="215"/>
      <c r="ZQ97" s="215"/>
      <c r="ZR97" s="215"/>
      <c r="ZS97" s="215"/>
      <c r="ZT97" s="215"/>
      <c r="ZU97" s="215"/>
      <c r="ZV97" s="215"/>
      <c r="ZW97" s="215"/>
      <c r="ZX97" s="215"/>
      <c r="ZY97" s="215"/>
      <c r="ZZ97" s="215"/>
      <c r="AAA97" s="215"/>
      <c r="AAB97" s="215"/>
      <c r="AAC97" s="215"/>
      <c r="AAD97" s="215"/>
      <c r="AAE97" s="215"/>
      <c r="AAF97" s="215"/>
      <c r="AAG97" s="215"/>
      <c r="AAH97" s="215"/>
      <c r="AAI97" s="215"/>
      <c r="AAJ97" s="215"/>
      <c r="AAK97" s="215"/>
      <c r="AAL97" s="215"/>
      <c r="AAM97" s="215"/>
      <c r="AAN97" s="215"/>
      <c r="AAO97" s="215"/>
      <c r="AAP97" s="215"/>
      <c r="AAQ97" s="215"/>
      <c r="AAR97" s="215"/>
      <c r="AAS97" s="215"/>
      <c r="AAT97" s="215"/>
      <c r="AAU97" s="215"/>
      <c r="AAV97" s="215"/>
      <c r="AAW97" s="215"/>
      <c r="AAX97" s="215"/>
      <c r="AAY97" s="215"/>
      <c r="AAZ97" s="215"/>
      <c r="ABA97" s="215"/>
      <c r="ABB97" s="215"/>
      <c r="ABC97" s="215"/>
      <c r="ABD97" s="215"/>
      <c r="ABE97" s="215"/>
      <c r="ABF97" s="215"/>
      <c r="ABG97" s="215"/>
      <c r="ABH97" s="215"/>
      <c r="ABI97" s="215"/>
      <c r="ABJ97" s="215"/>
      <c r="ABK97" s="215"/>
      <c r="ABL97" s="215"/>
      <c r="ABM97" s="215"/>
      <c r="ABN97" s="215"/>
      <c r="ABO97" s="215"/>
      <c r="ABP97" s="215"/>
      <c r="ABQ97" s="215"/>
      <c r="ABR97" s="215"/>
      <c r="ABS97" s="215"/>
      <c r="ABT97" s="215"/>
      <c r="ABU97" s="215"/>
      <c r="ABV97" s="215"/>
      <c r="ABW97" s="215"/>
      <c r="ABX97" s="215"/>
      <c r="ABY97" s="215"/>
      <c r="ABZ97" s="215"/>
      <c r="ACA97" s="215"/>
      <c r="ACB97" s="215"/>
      <c r="ACC97" s="215"/>
      <c r="ACD97" s="215"/>
      <c r="ACE97" s="215"/>
      <c r="ACF97" s="215"/>
      <c r="ACG97" s="215"/>
      <c r="ACH97" s="215"/>
      <c r="ACI97" s="215"/>
      <c r="ACJ97" s="215"/>
      <c r="ACK97" s="215"/>
      <c r="ACL97" s="215"/>
      <c r="ACM97" s="215"/>
      <c r="ACN97" s="215"/>
      <c r="ACO97" s="215"/>
      <c r="ACP97" s="215"/>
      <c r="ACQ97" s="215"/>
      <c r="ACR97" s="215"/>
      <c r="ACS97" s="215"/>
      <c r="ACT97" s="215"/>
      <c r="ACU97" s="215"/>
      <c r="ACV97" s="215"/>
      <c r="ACW97" s="215"/>
      <c r="ACX97" s="215"/>
      <c r="ACY97" s="215"/>
      <c r="ACZ97" s="215"/>
      <c r="ADA97" s="215"/>
      <c r="ADB97" s="215"/>
      <c r="ADC97" s="215"/>
      <c r="ADD97" s="215"/>
      <c r="ADE97" s="215"/>
      <c r="ADF97" s="215"/>
      <c r="ADG97" s="215"/>
      <c r="ADH97" s="215"/>
      <c r="ADI97" s="215"/>
      <c r="ADJ97" s="215"/>
      <c r="ADK97" s="215"/>
      <c r="ADL97" s="215"/>
      <c r="ADM97" s="215"/>
      <c r="ADN97" s="215"/>
      <c r="ADO97" s="215"/>
      <c r="ADP97" s="215"/>
      <c r="ADQ97" s="215"/>
      <c r="ADR97" s="215"/>
      <c r="ADS97" s="215"/>
      <c r="ADT97" s="215"/>
      <c r="ADU97" s="215"/>
      <c r="ADV97" s="215"/>
      <c r="ADW97" s="215"/>
      <c r="ADX97" s="215"/>
      <c r="ADY97" s="215"/>
      <c r="ADZ97" s="215"/>
      <c r="AEA97" s="215"/>
      <c r="AEB97" s="215"/>
      <c r="AEC97" s="215"/>
      <c r="AED97" s="215"/>
      <c r="AEE97" s="215"/>
      <c r="AEF97" s="215"/>
      <c r="AEG97" s="215"/>
      <c r="AEH97" s="215"/>
      <c r="AEI97" s="215"/>
      <c r="AEJ97" s="215"/>
      <c r="AEK97" s="215"/>
      <c r="AEL97" s="215"/>
      <c r="AEM97" s="215"/>
      <c r="AEN97" s="215"/>
      <c r="AEO97" s="215"/>
      <c r="AEP97" s="215"/>
      <c r="AEQ97" s="215"/>
      <c r="AER97" s="215"/>
      <c r="AES97" s="215"/>
      <c r="AET97" s="215"/>
      <c r="AEU97" s="215"/>
      <c r="AEV97" s="215"/>
      <c r="AEW97" s="215"/>
      <c r="AEX97" s="215"/>
      <c r="AEY97" s="215"/>
      <c r="AEZ97" s="215"/>
      <c r="AFA97" s="215"/>
      <c r="AFB97" s="215"/>
      <c r="AFC97" s="215"/>
      <c r="AFD97" s="215"/>
      <c r="AFE97" s="215"/>
      <c r="AFF97" s="215"/>
      <c r="AFG97" s="215"/>
      <c r="AFH97" s="215"/>
      <c r="AFI97" s="215"/>
      <c r="AFJ97" s="215"/>
      <c r="AFK97" s="215"/>
      <c r="AFL97" s="215"/>
      <c r="AFM97" s="215"/>
      <c r="AFN97" s="215"/>
      <c r="AFO97" s="215"/>
      <c r="AFP97" s="215"/>
      <c r="AFQ97" s="215"/>
      <c r="AFR97" s="215"/>
      <c r="AFS97" s="215"/>
      <c r="AFT97" s="215"/>
      <c r="AFU97" s="215"/>
      <c r="AFV97" s="215"/>
      <c r="AFW97" s="215"/>
      <c r="AFX97" s="215"/>
      <c r="AFY97" s="215"/>
      <c r="AFZ97" s="215"/>
      <c r="AGA97" s="215"/>
      <c r="AGB97" s="215"/>
      <c r="AGC97" s="215"/>
      <c r="AGD97" s="215"/>
      <c r="AGE97" s="215"/>
      <c r="AGF97" s="215"/>
      <c r="AGG97" s="215"/>
      <c r="AGH97" s="215"/>
      <c r="AGI97" s="215"/>
      <c r="AGJ97" s="215"/>
      <c r="AGK97" s="215"/>
      <c r="AGL97" s="215"/>
      <c r="AGM97" s="215"/>
      <c r="AGN97" s="215"/>
      <c r="AGO97" s="215"/>
      <c r="AGP97" s="215"/>
      <c r="AGQ97" s="215"/>
      <c r="AGR97" s="215"/>
      <c r="AGS97" s="215"/>
      <c r="AGT97" s="215"/>
      <c r="AGU97" s="215"/>
      <c r="AGV97" s="215"/>
      <c r="AGW97" s="215"/>
      <c r="AGX97" s="215"/>
      <c r="AGY97" s="215"/>
      <c r="AGZ97" s="215"/>
      <c r="AHA97" s="215"/>
      <c r="AHB97" s="215"/>
      <c r="AHC97" s="215"/>
      <c r="AHD97" s="215"/>
      <c r="AHE97" s="215"/>
      <c r="AHF97" s="215"/>
      <c r="AHG97" s="215"/>
      <c r="AHH97" s="215"/>
      <c r="AHI97" s="215"/>
      <c r="AHJ97" s="215"/>
      <c r="AHK97" s="215"/>
      <c r="AHL97" s="215"/>
      <c r="AHM97" s="215"/>
      <c r="AHN97" s="215"/>
      <c r="AHO97" s="215"/>
      <c r="AHP97" s="215"/>
      <c r="AHQ97" s="215"/>
      <c r="AHR97" s="215"/>
      <c r="AHS97" s="215"/>
      <c r="AHT97" s="215"/>
      <c r="AHU97" s="215"/>
      <c r="AHV97" s="215"/>
      <c r="AHW97" s="215"/>
      <c r="AHX97" s="215"/>
      <c r="AHY97" s="215"/>
      <c r="AHZ97" s="215"/>
      <c r="AIA97" s="215"/>
      <c r="AIB97" s="215"/>
      <c r="AIC97" s="215"/>
      <c r="AID97" s="215"/>
      <c r="AIE97" s="215"/>
      <c r="AIF97" s="215"/>
      <c r="AIG97" s="215"/>
      <c r="AIH97" s="215"/>
      <c r="AII97" s="215"/>
      <c r="AIJ97" s="215"/>
      <c r="AIK97" s="215"/>
      <c r="AIL97" s="215"/>
      <c r="AIM97" s="215"/>
      <c r="AIN97" s="215"/>
      <c r="AIO97" s="215"/>
      <c r="AIP97" s="215"/>
      <c r="AIQ97" s="215"/>
      <c r="AIR97" s="215"/>
      <c r="AIS97" s="215"/>
      <c r="AIT97" s="215"/>
      <c r="AIU97" s="215"/>
      <c r="AIV97" s="215"/>
      <c r="AIW97" s="215"/>
      <c r="AIX97" s="215"/>
      <c r="AIY97" s="215"/>
      <c r="AIZ97" s="215"/>
      <c r="AJA97" s="215"/>
      <c r="AJB97" s="215"/>
      <c r="AJC97" s="215"/>
      <c r="AJD97" s="215"/>
      <c r="AJE97" s="215"/>
      <c r="AJF97" s="215"/>
      <c r="AJG97" s="215"/>
      <c r="AJH97" s="215"/>
      <c r="AJI97" s="215"/>
      <c r="AJJ97" s="215"/>
      <c r="AJK97" s="215"/>
      <c r="AJL97" s="215"/>
      <c r="AJM97" s="215"/>
      <c r="AJN97" s="215"/>
      <c r="AJO97" s="215"/>
      <c r="AJP97" s="215"/>
      <c r="AJQ97" s="215"/>
      <c r="AJR97" s="215"/>
      <c r="AJS97" s="215"/>
      <c r="AJT97" s="215"/>
      <c r="AJU97" s="215"/>
      <c r="AJV97" s="215"/>
      <c r="AJW97" s="215"/>
      <c r="AJX97" s="215"/>
      <c r="AJY97" s="215"/>
      <c r="AJZ97" s="215"/>
      <c r="AKA97" s="215"/>
      <c r="AKB97" s="215"/>
      <c r="AKC97" s="215"/>
      <c r="AKD97" s="215"/>
      <c r="AKE97" s="215"/>
      <c r="AKF97" s="215"/>
      <c r="AKG97" s="215"/>
      <c r="AKH97" s="215"/>
      <c r="AKI97" s="215"/>
      <c r="AKJ97" s="215"/>
      <c r="AKK97" s="215"/>
      <c r="AKL97" s="215"/>
      <c r="AKM97" s="215"/>
      <c r="AKN97" s="215"/>
      <c r="AKO97" s="215"/>
      <c r="AKP97" s="215"/>
      <c r="AKQ97" s="215"/>
      <c r="AKR97" s="215"/>
      <c r="AKS97" s="215"/>
      <c r="AKT97" s="215"/>
      <c r="AKU97" s="215"/>
      <c r="AKV97" s="215"/>
      <c r="AKW97" s="215"/>
      <c r="AKX97" s="215"/>
      <c r="AKY97" s="215"/>
      <c r="AKZ97" s="215"/>
      <c r="ALA97" s="215"/>
      <c r="ALB97" s="215"/>
      <c r="ALC97" s="215"/>
      <c r="ALD97" s="215"/>
      <c r="ALE97" s="215"/>
      <c r="ALF97" s="215"/>
      <c r="ALG97" s="215"/>
      <c r="ALH97" s="215"/>
      <c r="ALI97" s="215"/>
      <c r="ALJ97" s="215"/>
      <c r="ALK97" s="215"/>
      <c r="ALL97" s="215"/>
      <c r="ALM97" s="215"/>
      <c r="ALN97" s="215"/>
      <c r="ALO97" s="215"/>
      <c r="ALP97" s="215"/>
      <c r="ALQ97" s="215"/>
      <c r="ALR97" s="215"/>
      <c r="ALS97" s="215"/>
      <c r="ALT97" s="215"/>
      <c r="ALU97" s="215"/>
      <c r="ALV97" s="215"/>
      <c r="ALW97" s="215"/>
      <c r="ALX97" s="215"/>
      <c r="ALY97" s="215"/>
      <c r="ALZ97" s="215"/>
      <c r="AMA97" s="215"/>
      <c r="AMB97" s="215"/>
      <c r="AMC97" s="215"/>
      <c r="AMD97" s="215"/>
      <c r="AME97" s="215"/>
      <c r="AMF97" s="215"/>
      <c r="AMG97" s="215"/>
      <c r="AMH97" s="215"/>
      <c r="AMI97" s="215"/>
      <c r="AMJ97" s="215"/>
      <c r="AMK97" s="215"/>
      <c r="AML97" s="215"/>
      <c r="AMM97" s="215"/>
      <c r="AMN97" s="215"/>
      <c r="AMO97" s="215"/>
      <c r="AMP97" s="215"/>
      <c r="AMQ97" s="215"/>
      <c r="AMR97" s="215"/>
      <c r="AMS97" s="215"/>
      <c r="AMT97" s="215"/>
      <c r="AMU97" s="215"/>
      <c r="AMV97" s="215"/>
      <c r="AMW97" s="215"/>
      <c r="AMX97" s="215"/>
      <c r="AMY97" s="215"/>
      <c r="AMZ97" s="215"/>
      <c r="ANA97" s="215"/>
      <c r="ANB97" s="215"/>
      <c r="ANC97" s="215"/>
      <c r="AND97" s="215"/>
      <c r="ANE97" s="215"/>
      <c r="ANF97" s="215"/>
      <c r="ANG97" s="215"/>
      <c r="ANH97" s="215"/>
      <c r="ANI97" s="215"/>
      <c r="ANJ97" s="215"/>
      <c r="ANK97" s="215"/>
      <c r="ANL97" s="215"/>
      <c r="ANM97" s="215"/>
      <c r="ANN97" s="215"/>
      <c r="ANO97" s="215"/>
      <c r="ANP97" s="215"/>
      <c r="ANQ97" s="215"/>
      <c r="ANR97" s="215"/>
      <c r="ANS97" s="215"/>
      <c r="ANT97" s="215"/>
      <c r="ANU97" s="215"/>
      <c r="ANV97" s="215"/>
      <c r="ANW97" s="215"/>
      <c r="ANX97" s="215"/>
      <c r="ANY97" s="215"/>
      <c r="ANZ97" s="215"/>
      <c r="AOA97" s="215"/>
      <c r="AOB97" s="215"/>
      <c r="AOC97" s="215"/>
      <c r="AOD97" s="215"/>
      <c r="AOE97" s="215"/>
      <c r="AOF97" s="215"/>
      <c r="AOG97" s="215"/>
      <c r="AOH97" s="215"/>
      <c r="AOI97" s="215"/>
      <c r="AOJ97" s="215"/>
      <c r="AOK97" s="215"/>
      <c r="AOL97" s="215"/>
      <c r="AOM97" s="215"/>
      <c r="AON97" s="215"/>
      <c r="AOO97" s="215"/>
      <c r="AOP97" s="215"/>
      <c r="AOQ97" s="215"/>
      <c r="AOR97" s="215"/>
      <c r="AOS97" s="215"/>
      <c r="AOT97" s="215"/>
      <c r="AOU97" s="215"/>
      <c r="AOV97" s="215"/>
      <c r="AOW97" s="215"/>
      <c r="AOX97" s="215"/>
      <c r="AOY97" s="215"/>
      <c r="AOZ97" s="215"/>
      <c r="APA97" s="215"/>
      <c r="APB97" s="215"/>
      <c r="APC97" s="215"/>
      <c r="APD97" s="215"/>
      <c r="APE97" s="215"/>
      <c r="APF97" s="215"/>
      <c r="APG97" s="215"/>
      <c r="APH97" s="215"/>
      <c r="API97" s="215"/>
      <c r="APJ97" s="215"/>
      <c r="APK97" s="215"/>
      <c r="APL97" s="215"/>
      <c r="APM97" s="215"/>
      <c r="APN97" s="215"/>
      <c r="APO97" s="215"/>
      <c r="APP97" s="215"/>
      <c r="APQ97" s="215"/>
      <c r="APR97" s="215"/>
      <c r="APS97" s="215"/>
      <c r="APT97" s="215"/>
      <c r="APU97" s="215"/>
      <c r="APV97" s="215"/>
      <c r="APW97" s="215"/>
      <c r="APX97" s="215"/>
      <c r="APY97" s="215"/>
      <c r="APZ97" s="215"/>
      <c r="AQA97" s="215"/>
      <c r="AQB97" s="215"/>
      <c r="AQC97" s="215"/>
      <c r="AQD97" s="215"/>
      <c r="AQE97" s="215"/>
      <c r="AQF97" s="215"/>
      <c r="AQG97" s="215"/>
      <c r="AQH97" s="215"/>
      <c r="AQI97" s="215"/>
      <c r="AQJ97" s="215"/>
      <c r="AQK97" s="215"/>
      <c r="AQL97" s="215"/>
      <c r="AQM97" s="215"/>
      <c r="AQN97" s="215"/>
      <c r="AQO97" s="215"/>
      <c r="AQP97" s="215"/>
      <c r="AQQ97" s="215"/>
      <c r="AQR97" s="215"/>
      <c r="AQS97" s="215"/>
      <c r="AQT97" s="215"/>
      <c r="AQU97" s="215"/>
      <c r="AQV97" s="215"/>
      <c r="AQW97" s="215"/>
      <c r="AQX97" s="215"/>
      <c r="AQY97" s="215"/>
      <c r="AQZ97" s="215"/>
      <c r="ARA97" s="215"/>
      <c r="ARB97" s="215"/>
      <c r="ARC97" s="215"/>
      <c r="ARD97" s="215"/>
      <c r="ARE97" s="215"/>
      <c r="ARF97" s="215"/>
      <c r="ARG97" s="215"/>
      <c r="ARH97" s="215"/>
      <c r="ARI97" s="215"/>
      <c r="ARJ97" s="215"/>
      <c r="ARK97" s="215"/>
      <c r="ARL97" s="215"/>
      <c r="ARM97" s="215"/>
      <c r="ARN97" s="215"/>
      <c r="ARO97" s="215"/>
      <c r="ARP97" s="215"/>
      <c r="ARQ97" s="215"/>
      <c r="ARR97" s="215"/>
      <c r="ARS97" s="215"/>
      <c r="ART97" s="215"/>
      <c r="ARU97" s="215"/>
      <c r="ARV97" s="215"/>
      <c r="ARW97" s="215"/>
      <c r="ARX97" s="215"/>
      <c r="ARY97" s="215"/>
      <c r="ARZ97" s="215"/>
      <c r="ASA97" s="215"/>
      <c r="ASB97" s="215"/>
      <c r="ASC97" s="215"/>
      <c r="ASD97" s="215"/>
      <c r="ASE97" s="215"/>
      <c r="ASF97" s="215"/>
      <c r="ASG97" s="215"/>
      <c r="ASH97" s="215"/>
      <c r="ASI97" s="215"/>
      <c r="ASJ97" s="215"/>
      <c r="ASK97" s="215"/>
      <c r="ASL97" s="215"/>
      <c r="ASM97" s="215"/>
      <c r="ASN97" s="215"/>
      <c r="ASO97" s="215"/>
      <c r="ASP97" s="215"/>
      <c r="ASQ97" s="215"/>
      <c r="ASR97" s="215"/>
      <c r="ASS97" s="215"/>
      <c r="AST97" s="215"/>
      <c r="ASU97" s="215"/>
      <c r="ASV97" s="215"/>
      <c r="ASW97" s="215"/>
      <c r="ASX97" s="215"/>
      <c r="ASY97" s="215"/>
      <c r="ASZ97" s="215"/>
      <c r="ATA97" s="215"/>
      <c r="ATB97" s="215"/>
      <c r="ATC97" s="215"/>
      <c r="ATD97" s="215"/>
      <c r="ATE97" s="215"/>
      <c r="ATF97" s="215"/>
      <c r="ATG97" s="215"/>
      <c r="ATH97" s="215"/>
      <c r="ATI97" s="215"/>
      <c r="ATJ97" s="215"/>
      <c r="ATK97" s="215"/>
      <c r="ATL97" s="215"/>
      <c r="ATM97" s="215"/>
      <c r="ATN97" s="215"/>
      <c r="ATO97" s="215"/>
      <c r="ATP97" s="215"/>
      <c r="ATQ97" s="215"/>
      <c r="ATR97" s="215"/>
      <c r="ATS97" s="215"/>
      <c r="ATT97" s="215"/>
      <c r="ATU97" s="215"/>
      <c r="ATV97" s="215"/>
      <c r="ATW97" s="215"/>
      <c r="ATX97" s="215"/>
      <c r="ATY97" s="215"/>
      <c r="ATZ97" s="215"/>
      <c r="AUA97" s="215"/>
      <c r="AUB97" s="215"/>
      <c r="AUC97" s="215"/>
      <c r="AUD97" s="215"/>
      <c r="AUE97" s="215"/>
      <c r="AUF97" s="215"/>
      <c r="AUG97" s="215"/>
      <c r="AUH97" s="215"/>
      <c r="AUI97" s="215"/>
      <c r="AUJ97" s="215"/>
      <c r="AUK97" s="215"/>
      <c r="AUL97" s="215"/>
      <c r="AUM97" s="215"/>
      <c r="AUN97" s="215"/>
      <c r="AUO97" s="215"/>
      <c r="AUP97" s="215"/>
      <c r="AUQ97" s="215"/>
      <c r="AUR97" s="215"/>
      <c r="AUS97" s="215"/>
      <c r="AUT97" s="215"/>
      <c r="AUU97" s="215"/>
      <c r="AUV97" s="215"/>
      <c r="AUW97" s="215"/>
      <c r="AUX97" s="215"/>
      <c r="AUY97" s="215"/>
      <c r="AUZ97" s="215"/>
      <c r="AVA97" s="215"/>
      <c r="AVB97" s="215"/>
      <c r="AVC97" s="215"/>
      <c r="AVD97" s="215"/>
      <c r="AVE97" s="215"/>
      <c r="AVF97" s="215"/>
      <c r="AVG97" s="215"/>
      <c r="AVH97" s="215"/>
      <c r="AVI97" s="215"/>
      <c r="AVJ97" s="215"/>
      <c r="AVK97" s="215"/>
      <c r="AVL97" s="215"/>
      <c r="AVM97" s="215"/>
      <c r="AVN97" s="215"/>
      <c r="AVO97" s="215"/>
      <c r="AVP97" s="215"/>
      <c r="AVQ97" s="215"/>
      <c r="AVR97" s="215"/>
      <c r="AVS97" s="215"/>
      <c r="AVT97" s="215"/>
      <c r="AVU97" s="215"/>
      <c r="AVV97" s="215"/>
      <c r="AVW97" s="215"/>
      <c r="AVX97" s="215"/>
      <c r="AVY97" s="215"/>
      <c r="AVZ97" s="215"/>
      <c r="AWA97" s="215"/>
      <c r="AWB97" s="215"/>
      <c r="AWC97" s="215"/>
      <c r="AWD97" s="215"/>
      <c r="AWE97" s="215"/>
      <c r="AWF97" s="215"/>
      <c r="AWG97" s="215"/>
      <c r="AWH97" s="215"/>
      <c r="AWI97" s="215"/>
      <c r="AWJ97" s="215"/>
      <c r="AWK97" s="215"/>
      <c r="AWL97" s="215"/>
      <c r="AWM97" s="215"/>
      <c r="AWN97" s="215"/>
      <c r="AWO97" s="215"/>
      <c r="AWP97" s="215"/>
      <c r="AWQ97" s="215"/>
      <c r="AWR97" s="215"/>
      <c r="AWS97" s="215"/>
      <c r="AWT97" s="215"/>
      <c r="AWU97" s="215"/>
      <c r="AWV97" s="215"/>
      <c r="AWW97" s="215"/>
      <c r="AWX97" s="215"/>
      <c r="AWY97" s="215"/>
      <c r="AWZ97" s="215"/>
      <c r="AXA97" s="215"/>
      <c r="AXB97" s="215"/>
      <c r="AXC97" s="215"/>
      <c r="AXD97" s="215"/>
      <c r="AXE97" s="215"/>
      <c r="AXF97" s="215"/>
      <c r="AXG97" s="215"/>
      <c r="AXH97" s="215"/>
      <c r="AXI97" s="215"/>
      <c r="AXJ97" s="215"/>
      <c r="AXK97" s="215"/>
      <c r="AXL97" s="215"/>
      <c r="AXM97" s="215"/>
      <c r="AXN97" s="215"/>
      <c r="AXO97" s="215"/>
      <c r="AXP97" s="215"/>
      <c r="AXQ97" s="215"/>
      <c r="AXR97" s="215"/>
      <c r="AXS97" s="215"/>
      <c r="AXT97" s="215"/>
      <c r="AXU97" s="215"/>
      <c r="AXV97" s="215"/>
      <c r="AXW97" s="215"/>
      <c r="AXX97" s="215"/>
      <c r="AXY97" s="215"/>
      <c r="AXZ97" s="215"/>
      <c r="AYA97" s="215"/>
      <c r="AYB97" s="215"/>
      <c r="AYC97" s="215"/>
      <c r="AYD97" s="215"/>
      <c r="AYE97" s="215"/>
      <c r="AYF97" s="215"/>
      <c r="AYG97" s="215"/>
      <c r="AYH97" s="215"/>
      <c r="AYI97" s="215"/>
      <c r="AYJ97" s="215"/>
      <c r="AYK97" s="215"/>
      <c r="AYL97" s="215"/>
      <c r="AYM97" s="215"/>
      <c r="AYN97" s="215"/>
      <c r="AYO97" s="215"/>
      <c r="AYP97" s="215"/>
      <c r="AYQ97" s="215"/>
      <c r="AYR97" s="215"/>
      <c r="AYS97" s="215"/>
      <c r="AYT97" s="215"/>
      <c r="AYU97" s="215"/>
      <c r="AYV97" s="215"/>
      <c r="AYW97" s="215"/>
      <c r="AYX97" s="215"/>
      <c r="AYY97" s="215"/>
      <c r="AYZ97" s="215"/>
      <c r="AZA97" s="215"/>
      <c r="AZB97" s="215"/>
      <c r="AZC97" s="215"/>
      <c r="AZD97" s="215"/>
      <c r="AZE97" s="215"/>
      <c r="AZF97" s="215"/>
      <c r="AZG97" s="215"/>
      <c r="AZH97" s="215"/>
      <c r="AZI97" s="215"/>
      <c r="AZJ97" s="215"/>
      <c r="AZK97" s="215"/>
      <c r="AZL97" s="215"/>
      <c r="AZM97" s="215"/>
      <c r="AZN97" s="215"/>
      <c r="AZO97" s="215"/>
      <c r="AZP97" s="215"/>
      <c r="AZQ97" s="215"/>
      <c r="AZR97" s="215"/>
      <c r="AZS97" s="215"/>
      <c r="AZT97" s="215"/>
      <c r="AZU97" s="215"/>
      <c r="AZV97" s="215"/>
      <c r="AZW97" s="215"/>
      <c r="AZX97" s="215"/>
      <c r="AZY97" s="215"/>
      <c r="AZZ97" s="215"/>
      <c r="BAA97" s="215"/>
      <c r="BAB97" s="215"/>
      <c r="BAC97" s="215"/>
      <c r="BAD97" s="215"/>
      <c r="BAE97" s="215"/>
      <c r="BAF97" s="215"/>
      <c r="BAG97" s="215"/>
      <c r="BAH97" s="215"/>
      <c r="BAI97" s="215"/>
      <c r="BAJ97" s="215"/>
      <c r="BAK97" s="215"/>
      <c r="BAL97" s="215"/>
      <c r="BAM97" s="215"/>
      <c r="BAN97" s="215"/>
      <c r="BAO97" s="215"/>
      <c r="BAP97" s="215"/>
      <c r="BAQ97" s="215"/>
      <c r="BAR97" s="215"/>
      <c r="BAS97" s="215"/>
      <c r="BAT97" s="215"/>
      <c r="BAU97" s="215"/>
      <c r="BAV97" s="215"/>
      <c r="BAW97" s="215"/>
      <c r="BAX97" s="215"/>
      <c r="BAY97" s="215"/>
      <c r="BAZ97" s="215"/>
      <c r="BBA97" s="215"/>
      <c r="BBB97" s="215"/>
      <c r="BBC97" s="215"/>
      <c r="BBD97" s="215"/>
      <c r="BBE97" s="215"/>
      <c r="BBF97" s="215"/>
      <c r="BBG97" s="215"/>
      <c r="BBH97" s="215"/>
      <c r="BBI97" s="215"/>
      <c r="BBJ97" s="215"/>
      <c r="BBK97" s="215"/>
      <c r="BBL97" s="215"/>
      <c r="BBM97" s="215"/>
      <c r="BBN97" s="215"/>
      <c r="BBO97" s="215"/>
      <c r="BBP97" s="215"/>
      <c r="BBQ97" s="215"/>
      <c r="BBR97" s="215"/>
      <c r="BBS97" s="215"/>
      <c r="BBT97" s="215"/>
      <c r="BBU97" s="215"/>
      <c r="BBV97" s="215"/>
      <c r="BBW97" s="215"/>
      <c r="BBX97" s="215"/>
      <c r="BBY97" s="215"/>
      <c r="BBZ97" s="215"/>
      <c r="BCA97" s="215"/>
      <c r="BCB97" s="215"/>
      <c r="BCC97" s="215"/>
      <c r="BCD97" s="215"/>
      <c r="BCE97" s="215"/>
      <c r="BCF97" s="215"/>
      <c r="BCG97" s="215"/>
      <c r="BCH97" s="215"/>
      <c r="BCI97" s="215"/>
      <c r="BCJ97" s="215"/>
      <c r="BCK97" s="215"/>
      <c r="BCL97" s="215"/>
      <c r="BCM97" s="215"/>
      <c r="BCN97" s="215"/>
      <c r="BCO97" s="215"/>
      <c r="BCP97" s="215"/>
      <c r="BCQ97" s="215"/>
      <c r="BCR97" s="215"/>
      <c r="BCS97" s="215"/>
      <c r="BCT97" s="215"/>
      <c r="BCU97" s="215"/>
      <c r="BCV97" s="215"/>
      <c r="BCW97" s="215"/>
      <c r="BCX97" s="215"/>
      <c r="BCY97" s="215"/>
      <c r="BCZ97" s="215"/>
      <c r="BDA97" s="215"/>
      <c r="BDB97" s="215"/>
      <c r="BDC97" s="215"/>
      <c r="BDD97" s="215"/>
      <c r="BDE97" s="215"/>
      <c r="BDF97" s="215"/>
      <c r="BDG97" s="215"/>
      <c r="BDH97" s="215"/>
      <c r="BDI97" s="215"/>
      <c r="BDJ97" s="215"/>
      <c r="BDK97" s="215"/>
      <c r="BDL97" s="215"/>
      <c r="BDM97" s="215"/>
      <c r="BDN97" s="215"/>
      <c r="BDO97" s="215"/>
      <c r="BDP97" s="215"/>
      <c r="BDQ97" s="215"/>
      <c r="BDR97" s="215"/>
      <c r="BDS97" s="215"/>
      <c r="BDT97" s="215"/>
      <c r="BDU97" s="215"/>
      <c r="BDV97" s="215"/>
      <c r="BDW97" s="215"/>
      <c r="BDX97" s="215"/>
      <c r="BDY97" s="215"/>
      <c r="BDZ97" s="215"/>
      <c r="BEA97" s="215"/>
      <c r="BEB97" s="215"/>
      <c r="BEC97" s="215"/>
      <c r="BED97" s="215"/>
      <c r="BEE97" s="215"/>
      <c r="BEF97" s="215"/>
      <c r="BEG97" s="215"/>
      <c r="BEH97" s="215"/>
      <c r="BEI97" s="215"/>
      <c r="BEJ97" s="215"/>
      <c r="BEK97" s="215"/>
      <c r="BEL97" s="215"/>
      <c r="BEM97" s="215"/>
      <c r="BEN97" s="215"/>
      <c r="BEO97" s="215"/>
      <c r="BEP97" s="215"/>
      <c r="BEQ97" s="215"/>
      <c r="BER97" s="215"/>
      <c r="BES97" s="215"/>
      <c r="BET97" s="215"/>
      <c r="BEU97" s="215"/>
      <c r="BEV97" s="215"/>
      <c r="BEW97" s="215"/>
      <c r="BEX97" s="215"/>
      <c r="BEY97" s="215"/>
      <c r="BEZ97" s="215"/>
      <c r="BFA97" s="215"/>
      <c r="BFB97" s="215"/>
      <c r="BFC97" s="215"/>
      <c r="BFD97" s="215"/>
      <c r="BFE97" s="215"/>
      <c r="BFF97" s="215"/>
      <c r="BFG97" s="215"/>
      <c r="BFH97" s="215"/>
      <c r="BFI97" s="215"/>
      <c r="BFJ97" s="215"/>
      <c r="BFK97" s="215"/>
      <c r="BFL97" s="215"/>
      <c r="BFM97" s="215"/>
      <c r="BFN97" s="215"/>
      <c r="BFO97" s="215"/>
      <c r="BFP97" s="215"/>
      <c r="BFQ97" s="215"/>
      <c r="BFR97" s="215"/>
      <c r="BFS97" s="215"/>
      <c r="BFT97" s="215"/>
      <c r="BFU97" s="215"/>
      <c r="BFV97" s="215"/>
      <c r="BFW97" s="215"/>
      <c r="BFX97" s="215"/>
      <c r="BFY97" s="215"/>
      <c r="BFZ97" s="215"/>
      <c r="BGA97" s="215"/>
      <c r="BGB97" s="215"/>
      <c r="BGC97" s="215"/>
      <c r="BGD97" s="215"/>
      <c r="BGE97" s="215"/>
      <c r="BGF97" s="215"/>
      <c r="BGG97" s="215"/>
      <c r="BGH97" s="215"/>
      <c r="BGI97" s="215"/>
      <c r="BGJ97" s="215"/>
      <c r="BGK97" s="215"/>
      <c r="BGL97" s="215"/>
      <c r="BGM97" s="215"/>
      <c r="BGN97" s="215"/>
      <c r="BGO97" s="215"/>
      <c r="BGP97" s="215"/>
      <c r="BGQ97" s="215"/>
      <c r="BGR97" s="215"/>
      <c r="BGS97" s="215"/>
      <c r="BGT97" s="215"/>
      <c r="BGU97" s="215"/>
      <c r="BGV97" s="215"/>
      <c r="BGW97" s="215"/>
      <c r="BGX97" s="215"/>
      <c r="BGY97" s="215"/>
      <c r="BGZ97" s="215"/>
      <c r="BHA97" s="215"/>
      <c r="BHB97" s="215"/>
      <c r="BHC97" s="215"/>
      <c r="BHD97" s="215"/>
      <c r="BHE97" s="215"/>
      <c r="BHF97" s="215"/>
      <c r="BHG97" s="215"/>
      <c r="BHH97" s="215"/>
      <c r="BHI97" s="215"/>
      <c r="BHJ97" s="215"/>
      <c r="BHK97" s="215"/>
      <c r="BHL97" s="215"/>
      <c r="BHM97" s="215"/>
      <c r="BHN97" s="215"/>
      <c r="BHO97" s="215"/>
      <c r="BHP97" s="215"/>
      <c r="BHQ97" s="215"/>
      <c r="BHR97" s="215"/>
      <c r="BHS97" s="215"/>
      <c r="BHT97" s="215"/>
      <c r="BHU97" s="215"/>
      <c r="BHV97" s="215"/>
      <c r="BHW97" s="215"/>
      <c r="BHX97" s="215"/>
      <c r="BHY97" s="215"/>
      <c r="BHZ97" s="215"/>
      <c r="BIA97" s="215"/>
      <c r="BIB97" s="215"/>
      <c r="BIC97" s="215"/>
      <c r="BID97" s="215"/>
      <c r="BIE97" s="215"/>
      <c r="BIF97" s="215"/>
      <c r="BIG97" s="215"/>
      <c r="BIH97" s="215"/>
      <c r="BII97" s="215"/>
      <c r="BIJ97" s="215"/>
      <c r="BIK97" s="215"/>
      <c r="BIL97" s="215"/>
      <c r="BIM97" s="215"/>
      <c r="BIN97" s="215"/>
      <c r="BIO97" s="215"/>
      <c r="BIP97" s="215"/>
      <c r="BIQ97" s="215"/>
      <c r="BIR97" s="215"/>
      <c r="BIS97" s="215"/>
      <c r="BIT97" s="215"/>
      <c r="BIU97" s="215"/>
      <c r="BIV97" s="215"/>
      <c r="BIW97" s="215"/>
      <c r="BIX97" s="215"/>
      <c r="BIY97" s="215"/>
      <c r="BIZ97" s="215"/>
      <c r="BJA97" s="215"/>
      <c r="BJB97" s="215"/>
      <c r="BJC97" s="215"/>
      <c r="BJD97" s="215"/>
      <c r="BJE97" s="215"/>
      <c r="BJF97" s="215"/>
      <c r="BJG97" s="215"/>
      <c r="BJH97" s="215"/>
      <c r="BJI97" s="215"/>
      <c r="BJJ97" s="215"/>
      <c r="BJK97" s="215"/>
      <c r="BJL97" s="215"/>
      <c r="BJM97" s="215"/>
      <c r="BJN97" s="215"/>
      <c r="BJO97" s="215"/>
      <c r="BJP97" s="215"/>
      <c r="BJQ97" s="215"/>
      <c r="BJR97" s="215"/>
      <c r="BJS97" s="215"/>
      <c r="BJT97" s="215"/>
      <c r="BJU97" s="215"/>
      <c r="BJV97" s="215"/>
      <c r="BJW97" s="215"/>
      <c r="BJX97" s="215"/>
      <c r="BJY97" s="215"/>
      <c r="BJZ97" s="215"/>
      <c r="BKA97" s="215"/>
      <c r="BKB97" s="215"/>
      <c r="BKC97" s="215"/>
      <c r="BKD97" s="215"/>
      <c r="BKE97" s="215"/>
      <c r="BKF97" s="215"/>
      <c r="BKG97" s="215"/>
      <c r="BKH97" s="215"/>
      <c r="BKI97" s="215"/>
      <c r="BKJ97" s="215"/>
      <c r="BKK97" s="215"/>
      <c r="BKL97" s="215"/>
      <c r="BKM97" s="215"/>
      <c r="BKN97" s="215"/>
      <c r="BKO97" s="215"/>
      <c r="BKP97" s="215"/>
      <c r="BKQ97" s="215"/>
      <c r="BKR97" s="215"/>
      <c r="BKS97" s="215"/>
      <c r="BKT97" s="215"/>
      <c r="BKU97" s="215"/>
      <c r="BKV97" s="215"/>
      <c r="BKW97" s="215"/>
      <c r="BKX97" s="215"/>
      <c r="BKY97" s="215"/>
      <c r="BKZ97" s="215"/>
      <c r="BLA97" s="215"/>
      <c r="BLB97" s="215"/>
      <c r="BLC97" s="215"/>
      <c r="BLD97" s="215"/>
      <c r="BLE97" s="215"/>
      <c r="BLF97" s="215"/>
      <c r="BLG97" s="215"/>
      <c r="BLH97" s="215"/>
      <c r="BLI97" s="215"/>
      <c r="BLJ97" s="215"/>
      <c r="BLK97" s="215"/>
      <c r="BLL97" s="215"/>
      <c r="BLM97" s="215"/>
      <c r="BLN97" s="215"/>
      <c r="BLO97" s="215"/>
      <c r="BLP97" s="215"/>
      <c r="BLQ97" s="215"/>
      <c r="BLR97" s="215"/>
      <c r="BLS97" s="215"/>
      <c r="BLT97" s="215"/>
      <c r="BLU97" s="215"/>
      <c r="BLV97" s="215"/>
      <c r="BLW97" s="215"/>
      <c r="BLX97" s="215"/>
      <c r="BLY97" s="215"/>
      <c r="BLZ97" s="215"/>
      <c r="BMA97" s="215"/>
      <c r="BMB97" s="215"/>
      <c r="BMC97" s="215"/>
      <c r="BMD97" s="215"/>
      <c r="BME97" s="215"/>
      <c r="BMF97" s="215"/>
      <c r="BMG97" s="215"/>
      <c r="BMH97" s="215"/>
      <c r="BMI97" s="215"/>
      <c r="BMJ97" s="215"/>
      <c r="BMK97" s="215"/>
      <c r="BML97" s="215"/>
      <c r="BMM97" s="215"/>
      <c r="BMN97" s="215"/>
      <c r="BMO97" s="215"/>
      <c r="BMP97" s="215"/>
      <c r="BMQ97" s="215"/>
      <c r="BMR97" s="215"/>
      <c r="BMS97" s="215"/>
      <c r="BMT97" s="215"/>
      <c r="BMU97" s="215"/>
      <c r="BMV97" s="215"/>
      <c r="BMW97" s="215"/>
      <c r="BMX97" s="215"/>
      <c r="BMY97" s="215"/>
      <c r="BMZ97" s="215"/>
      <c r="BNA97" s="215"/>
      <c r="BNB97" s="215"/>
      <c r="BNC97" s="215"/>
      <c r="BND97" s="215"/>
      <c r="BNE97" s="215"/>
      <c r="BNF97" s="215"/>
      <c r="BNG97" s="215"/>
      <c r="BNH97" s="215"/>
      <c r="BNI97" s="215"/>
      <c r="BNJ97" s="215"/>
      <c r="BNK97" s="215"/>
      <c r="BNL97" s="215"/>
      <c r="BNM97" s="215"/>
      <c r="BNN97" s="215"/>
      <c r="BNO97" s="215"/>
      <c r="BNP97" s="215"/>
      <c r="BNQ97" s="215"/>
      <c r="BNR97" s="215"/>
      <c r="BNS97" s="215"/>
      <c r="BNT97" s="215"/>
      <c r="BNU97" s="215"/>
      <c r="BNV97" s="215"/>
      <c r="BNW97" s="215"/>
      <c r="BNX97" s="215"/>
      <c r="BNY97" s="215"/>
      <c r="BNZ97" s="215"/>
      <c r="BOA97" s="215"/>
      <c r="BOB97" s="215"/>
      <c r="BOC97" s="215"/>
      <c r="BOD97" s="215"/>
      <c r="BOE97" s="215"/>
      <c r="BOF97" s="215"/>
      <c r="BOG97" s="215"/>
      <c r="BOH97" s="215"/>
      <c r="BOI97" s="215"/>
      <c r="BOJ97" s="215"/>
      <c r="BOK97" s="215"/>
      <c r="BOL97" s="215"/>
      <c r="BOM97" s="215"/>
      <c r="BON97" s="215"/>
      <c r="BOO97" s="215"/>
      <c r="BOP97" s="215"/>
      <c r="BOQ97" s="215"/>
      <c r="BOR97" s="215"/>
      <c r="BOS97" s="215"/>
      <c r="BOT97" s="215"/>
      <c r="BOU97" s="215"/>
      <c r="BOV97" s="215"/>
      <c r="BOW97" s="215"/>
      <c r="BOX97" s="215"/>
      <c r="BOY97" s="215"/>
      <c r="BOZ97" s="215"/>
      <c r="BPA97" s="215"/>
      <c r="BPB97" s="215"/>
      <c r="BPC97" s="215"/>
      <c r="BPD97" s="215"/>
      <c r="BPE97" s="215"/>
      <c r="BPF97" s="215"/>
      <c r="BPG97" s="215"/>
      <c r="BPH97" s="215"/>
      <c r="BPI97" s="215"/>
      <c r="BPJ97" s="215"/>
      <c r="BPK97" s="215"/>
      <c r="BPL97" s="215"/>
      <c r="BPM97" s="215"/>
      <c r="BPN97" s="215"/>
      <c r="BPO97" s="215"/>
      <c r="BPP97" s="215"/>
      <c r="BPQ97" s="215"/>
      <c r="BPR97" s="215"/>
      <c r="BPS97" s="215"/>
      <c r="BPT97" s="215"/>
      <c r="BPU97" s="215"/>
      <c r="BPV97" s="215"/>
      <c r="BPW97" s="215"/>
      <c r="BPX97" s="215"/>
      <c r="BPY97" s="215"/>
      <c r="BPZ97" s="215"/>
      <c r="BQA97" s="215"/>
      <c r="BQB97" s="215"/>
      <c r="BQC97" s="215"/>
      <c r="BQD97" s="215"/>
      <c r="BQE97" s="215"/>
      <c r="BQF97" s="215"/>
      <c r="BQG97" s="215"/>
      <c r="BQH97" s="215"/>
      <c r="BQI97" s="215"/>
      <c r="BQJ97" s="215"/>
      <c r="BQK97" s="215"/>
      <c r="BQL97" s="215"/>
      <c r="BQM97" s="215"/>
      <c r="BQN97" s="215"/>
      <c r="BQO97" s="215"/>
      <c r="BQP97" s="215"/>
      <c r="BQQ97" s="215"/>
      <c r="BQR97" s="215"/>
      <c r="BQS97" s="215"/>
      <c r="BQT97" s="215"/>
      <c r="BQU97" s="215"/>
      <c r="BQV97" s="215"/>
      <c r="BQW97" s="215"/>
      <c r="BQX97" s="215"/>
      <c r="BQY97" s="215"/>
      <c r="BQZ97" s="215"/>
      <c r="BRA97" s="215"/>
      <c r="BRB97" s="215"/>
      <c r="BRC97" s="215"/>
      <c r="BRD97" s="215"/>
      <c r="BRE97" s="215"/>
      <c r="BRF97" s="215"/>
      <c r="BRG97" s="215"/>
      <c r="BRH97" s="215"/>
      <c r="BRI97" s="215"/>
      <c r="BRJ97" s="215"/>
      <c r="BRK97" s="215"/>
      <c r="BRL97" s="215"/>
      <c r="BRM97" s="215"/>
      <c r="BRN97" s="215"/>
      <c r="BRO97" s="215"/>
      <c r="BRP97" s="215"/>
      <c r="BRQ97" s="215"/>
      <c r="BRR97" s="215"/>
      <c r="BRS97" s="215"/>
      <c r="BRT97" s="215"/>
      <c r="BRU97" s="215"/>
      <c r="BRV97" s="215"/>
      <c r="BRW97" s="215"/>
      <c r="BRX97" s="215"/>
      <c r="BRY97" s="215"/>
      <c r="BRZ97" s="215"/>
      <c r="BSA97" s="215"/>
      <c r="BSB97" s="215"/>
      <c r="BSC97" s="215"/>
      <c r="BSD97" s="215"/>
      <c r="BSE97" s="215"/>
      <c r="BSF97" s="215"/>
      <c r="BSG97" s="215"/>
      <c r="BSH97" s="215"/>
      <c r="BSI97" s="215"/>
      <c r="BSJ97" s="215"/>
      <c r="BSK97" s="215"/>
      <c r="BSL97" s="215"/>
      <c r="BSM97" s="215"/>
      <c r="BSN97" s="215"/>
      <c r="BSO97" s="215"/>
      <c r="BSP97" s="215"/>
      <c r="BSQ97" s="215"/>
      <c r="BSR97" s="215"/>
      <c r="BSS97" s="215"/>
      <c r="BST97" s="215"/>
      <c r="BSU97" s="215"/>
      <c r="BSV97" s="215"/>
      <c r="BSW97" s="215"/>
      <c r="BSX97" s="215"/>
      <c r="BSY97" s="215"/>
      <c r="BSZ97" s="215"/>
      <c r="BTA97" s="215"/>
      <c r="BTB97" s="215"/>
      <c r="BTC97" s="215"/>
      <c r="BTD97" s="215"/>
      <c r="BTE97" s="215"/>
      <c r="BTF97" s="215"/>
      <c r="BTG97" s="215"/>
      <c r="BTH97" s="215"/>
      <c r="BTI97" s="215"/>
      <c r="BTJ97" s="215"/>
      <c r="BTK97" s="215"/>
      <c r="BTL97" s="215"/>
      <c r="BTM97" s="215"/>
      <c r="BTN97" s="215"/>
      <c r="BTO97" s="215"/>
      <c r="BTP97" s="215"/>
      <c r="BTQ97" s="215"/>
      <c r="BTR97" s="215"/>
      <c r="BTS97" s="215"/>
      <c r="BTT97" s="215"/>
      <c r="BTU97" s="215"/>
      <c r="BTV97" s="215"/>
      <c r="BTW97" s="215"/>
      <c r="BTX97" s="215"/>
      <c r="BTY97" s="215"/>
      <c r="BTZ97" s="215"/>
      <c r="BUA97" s="215"/>
      <c r="BUB97" s="215"/>
      <c r="BUC97" s="215"/>
      <c r="BUD97" s="215"/>
      <c r="BUE97" s="215"/>
      <c r="BUF97" s="215"/>
      <c r="BUG97" s="215"/>
      <c r="BUH97" s="215"/>
      <c r="BUI97" s="215"/>
      <c r="BUJ97" s="215"/>
      <c r="BUK97" s="215"/>
      <c r="BUL97" s="215"/>
      <c r="BUM97" s="215"/>
      <c r="BUN97" s="215"/>
      <c r="BUO97" s="215"/>
      <c r="BUP97" s="215"/>
      <c r="BUQ97" s="215"/>
      <c r="BUR97" s="215"/>
      <c r="BUS97" s="215"/>
      <c r="BUT97" s="215"/>
      <c r="BUU97" s="215"/>
      <c r="BUV97" s="215"/>
      <c r="BUW97" s="215"/>
      <c r="BUX97" s="215"/>
      <c r="BUY97" s="215"/>
      <c r="BUZ97" s="215"/>
      <c r="BVA97" s="215"/>
      <c r="BVB97" s="215"/>
      <c r="BVC97" s="215"/>
      <c r="BVD97" s="215"/>
      <c r="BVE97" s="215"/>
      <c r="BVF97" s="215"/>
      <c r="BVG97" s="215"/>
      <c r="BVH97" s="215"/>
      <c r="BVI97" s="215"/>
      <c r="BVJ97" s="215"/>
      <c r="BVK97" s="215"/>
      <c r="BVL97" s="215"/>
      <c r="BVM97" s="215"/>
      <c r="BVN97" s="215"/>
      <c r="BVO97" s="215"/>
      <c r="BVP97" s="215"/>
      <c r="BVQ97" s="215"/>
      <c r="BVR97" s="215"/>
      <c r="BVS97" s="215"/>
      <c r="BVT97" s="215"/>
      <c r="BVU97" s="215"/>
      <c r="BVV97" s="215"/>
      <c r="BVW97" s="215"/>
      <c r="BVX97" s="215"/>
      <c r="BVY97" s="215"/>
      <c r="BVZ97" s="215"/>
      <c r="BWA97" s="215"/>
      <c r="BWB97" s="215"/>
      <c r="BWC97" s="215"/>
      <c r="BWD97" s="215"/>
      <c r="BWE97" s="215"/>
      <c r="BWF97" s="215"/>
      <c r="BWG97" s="215"/>
      <c r="BWH97" s="215"/>
      <c r="BWI97" s="215"/>
      <c r="BWJ97" s="215"/>
      <c r="BWK97" s="215"/>
      <c r="BWL97" s="215"/>
      <c r="BWM97" s="215"/>
      <c r="BWN97" s="215"/>
      <c r="BWO97" s="215"/>
      <c r="BWP97" s="215"/>
      <c r="BWQ97" s="215"/>
      <c r="BWR97" s="215"/>
      <c r="BWS97" s="215"/>
      <c r="BWT97" s="215"/>
      <c r="BWU97" s="215"/>
      <c r="BWV97" s="215"/>
      <c r="BWW97" s="215"/>
      <c r="BWX97" s="215"/>
      <c r="BWY97" s="215"/>
      <c r="BWZ97" s="215"/>
      <c r="BXA97" s="215"/>
      <c r="BXB97" s="215"/>
      <c r="BXC97" s="215"/>
      <c r="BXD97" s="215"/>
      <c r="BXE97" s="215"/>
      <c r="BXF97" s="215"/>
      <c r="BXG97" s="215"/>
      <c r="BXH97" s="215"/>
      <c r="BXI97" s="215"/>
      <c r="BXJ97" s="215"/>
      <c r="BXK97" s="215"/>
      <c r="BXL97" s="215"/>
      <c r="BXM97" s="215"/>
      <c r="BXN97" s="215"/>
      <c r="BXO97" s="215"/>
      <c r="BXP97" s="215"/>
      <c r="BXQ97" s="215"/>
      <c r="BXR97" s="215"/>
      <c r="BXS97" s="215"/>
      <c r="BXT97" s="215"/>
      <c r="BXU97" s="215"/>
      <c r="BXV97" s="215"/>
      <c r="BXW97" s="215"/>
      <c r="BXX97" s="215"/>
      <c r="BXY97" s="215"/>
      <c r="BXZ97" s="215"/>
      <c r="BYA97" s="215"/>
      <c r="BYB97" s="215"/>
      <c r="BYC97" s="215"/>
      <c r="BYD97" s="215"/>
      <c r="BYE97" s="215"/>
      <c r="BYF97" s="215"/>
      <c r="BYG97" s="215"/>
      <c r="BYH97" s="215"/>
      <c r="BYI97" s="215"/>
      <c r="BYJ97" s="215"/>
      <c r="BYK97" s="215"/>
      <c r="BYL97" s="215"/>
      <c r="BYM97" s="215"/>
      <c r="BYN97" s="215"/>
      <c r="BYO97" s="215"/>
      <c r="BYP97" s="215"/>
      <c r="BYQ97" s="215"/>
      <c r="BYR97" s="215"/>
      <c r="BYS97" s="215"/>
      <c r="BYT97" s="215"/>
      <c r="BYU97" s="215"/>
      <c r="BYV97" s="215"/>
      <c r="BYW97" s="215"/>
      <c r="BYX97" s="215"/>
      <c r="BYY97" s="215"/>
      <c r="BYZ97" s="215"/>
      <c r="BZA97" s="215"/>
      <c r="BZB97" s="215"/>
      <c r="BZC97" s="215"/>
      <c r="BZD97" s="215"/>
      <c r="BZE97" s="215"/>
      <c r="BZF97" s="215"/>
      <c r="BZG97" s="215"/>
      <c r="BZH97" s="215"/>
      <c r="BZI97" s="215"/>
      <c r="BZJ97" s="215"/>
      <c r="BZK97" s="215"/>
      <c r="BZL97" s="215"/>
      <c r="BZM97" s="215"/>
      <c r="BZN97" s="215"/>
      <c r="BZO97" s="215"/>
      <c r="BZP97" s="215"/>
      <c r="BZQ97" s="215"/>
      <c r="BZR97" s="215"/>
      <c r="BZS97" s="215"/>
      <c r="BZT97" s="215"/>
      <c r="BZU97" s="215"/>
      <c r="BZV97" s="215"/>
      <c r="BZW97" s="215"/>
      <c r="BZX97" s="215"/>
      <c r="BZY97" s="215"/>
      <c r="BZZ97" s="215"/>
      <c r="CAA97" s="215"/>
      <c r="CAB97" s="215"/>
      <c r="CAC97" s="215"/>
      <c r="CAD97" s="215"/>
      <c r="CAE97" s="215"/>
      <c r="CAF97" s="215"/>
      <c r="CAG97" s="215"/>
      <c r="CAH97" s="215"/>
      <c r="CAI97" s="215"/>
      <c r="CAJ97" s="215"/>
      <c r="CAK97" s="215"/>
      <c r="CAL97" s="215"/>
      <c r="CAM97" s="215"/>
      <c r="CAN97" s="215"/>
      <c r="CAO97" s="215"/>
      <c r="CAP97" s="215"/>
      <c r="CAQ97" s="215"/>
      <c r="CAR97" s="215"/>
      <c r="CAS97" s="215"/>
      <c r="CAT97" s="215"/>
      <c r="CAU97" s="215"/>
      <c r="CAV97" s="215"/>
      <c r="CAW97" s="215"/>
      <c r="CAX97" s="215"/>
      <c r="CAY97" s="215"/>
      <c r="CAZ97" s="215"/>
      <c r="CBA97" s="215"/>
      <c r="CBB97" s="215"/>
      <c r="CBC97" s="215"/>
      <c r="CBD97" s="215"/>
      <c r="CBE97" s="215"/>
      <c r="CBF97" s="215"/>
      <c r="CBG97" s="215"/>
      <c r="CBH97" s="215"/>
      <c r="CBI97" s="215"/>
      <c r="CBJ97" s="215"/>
      <c r="CBK97" s="215"/>
      <c r="CBL97" s="215"/>
      <c r="CBM97" s="215"/>
      <c r="CBN97" s="215"/>
      <c r="CBO97" s="215"/>
      <c r="CBP97" s="215"/>
      <c r="CBQ97" s="215"/>
      <c r="CBR97" s="215"/>
      <c r="CBS97" s="215"/>
      <c r="CBT97" s="215"/>
      <c r="CBU97" s="215"/>
      <c r="CBV97" s="215"/>
      <c r="CBW97" s="215"/>
      <c r="CBX97" s="215"/>
      <c r="CBY97" s="215"/>
      <c r="CBZ97" s="215"/>
      <c r="CCA97" s="215"/>
      <c r="CCB97" s="215"/>
      <c r="CCC97" s="215"/>
      <c r="CCD97" s="215"/>
      <c r="CCE97" s="215"/>
      <c r="CCF97" s="215"/>
      <c r="CCG97" s="215"/>
      <c r="CCH97" s="215"/>
      <c r="CCI97" s="215"/>
      <c r="CCJ97" s="215"/>
      <c r="CCK97" s="215"/>
      <c r="CCL97" s="215"/>
      <c r="CCM97" s="215"/>
      <c r="CCN97" s="215"/>
      <c r="CCO97" s="215"/>
      <c r="CCP97" s="215"/>
      <c r="CCQ97" s="215"/>
      <c r="CCR97" s="215"/>
      <c r="CCS97" s="215"/>
      <c r="CCT97" s="215"/>
      <c r="CCU97" s="215"/>
      <c r="CCV97" s="215"/>
      <c r="CCW97" s="215"/>
      <c r="CCX97" s="215"/>
      <c r="CCY97" s="215"/>
      <c r="CCZ97" s="215"/>
      <c r="CDA97" s="215"/>
      <c r="CDB97" s="215"/>
      <c r="CDC97" s="215"/>
      <c r="CDD97" s="215"/>
      <c r="CDE97" s="215"/>
      <c r="CDF97" s="215"/>
      <c r="CDG97" s="215"/>
      <c r="CDH97" s="215"/>
      <c r="CDI97" s="215"/>
      <c r="CDJ97" s="215"/>
      <c r="CDK97" s="215"/>
      <c r="CDL97" s="215"/>
      <c r="CDM97" s="215"/>
      <c r="CDN97" s="215"/>
      <c r="CDO97" s="215"/>
      <c r="CDP97" s="215"/>
      <c r="CDQ97" s="215"/>
      <c r="CDR97" s="215"/>
      <c r="CDS97" s="215"/>
      <c r="CDT97" s="215"/>
      <c r="CDU97" s="215"/>
      <c r="CDV97" s="215"/>
      <c r="CDW97" s="215"/>
      <c r="CDX97" s="215"/>
      <c r="CDY97" s="215"/>
      <c r="CDZ97" s="215"/>
      <c r="CEA97" s="215"/>
      <c r="CEB97" s="215"/>
      <c r="CEC97" s="215"/>
      <c r="CED97" s="215"/>
      <c r="CEE97" s="215"/>
      <c r="CEF97" s="215"/>
      <c r="CEG97" s="215"/>
      <c r="CEH97" s="215"/>
      <c r="CEI97" s="215"/>
      <c r="CEJ97" s="215"/>
      <c r="CEK97" s="215"/>
      <c r="CEL97" s="215"/>
      <c r="CEM97" s="215"/>
      <c r="CEN97" s="215"/>
      <c r="CEO97" s="215"/>
      <c r="CEP97" s="215"/>
      <c r="CEQ97" s="215"/>
      <c r="CER97" s="215"/>
      <c r="CES97" s="215"/>
      <c r="CET97" s="215"/>
      <c r="CEU97" s="215"/>
      <c r="CEV97" s="215"/>
      <c r="CEW97" s="215"/>
      <c r="CEX97" s="215"/>
      <c r="CEY97" s="215"/>
      <c r="CEZ97" s="215"/>
      <c r="CFA97" s="215"/>
      <c r="CFB97" s="215"/>
      <c r="CFC97" s="215"/>
      <c r="CFD97" s="215"/>
      <c r="CFE97" s="215"/>
      <c r="CFF97" s="215"/>
      <c r="CFG97" s="215"/>
      <c r="CFH97" s="215"/>
      <c r="CFI97" s="215"/>
      <c r="CFJ97" s="215"/>
      <c r="CFK97" s="215"/>
      <c r="CFL97" s="215"/>
      <c r="CFM97" s="215"/>
      <c r="CFN97" s="215"/>
      <c r="CFO97" s="215"/>
      <c r="CFP97" s="215"/>
      <c r="CFQ97" s="215"/>
      <c r="CFR97" s="215"/>
      <c r="CFS97" s="215"/>
      <c r="CFT97" s="215"/>
      <c r="CFU97" s="215"/>
      <c r="CFV97" s="215"/>
      <c r="CFW97" s="215"/>
      <c r="CFX97" s="215"/>
      <c r="CFY97" s="215"/>
      <c r="CFZ97" s="215"/>
      <c r="CGA97" s="215"/>
      <c r="CGB97" s="215"/>
      <c r="CGC97" s="215"/>
      <c r="CGD97" s="215"/>
      <c r="CGE97" s="215"/>
      <c r="CGF97" s="215"/>
      <c r="CGG97" s="215"/>
      <c r="CGH97" s="215"/>
      <c r="CGI97" s="215"/>
      <c r="CGJ97" s="215"/>
      <c r="CGK97" s="215"/>
      <c r="CGL97" s="215"/>
      <c r="CGM97" s="215"/>
      <c r="CGN97" s="215"/>
      <c r="CGO97" s="215"/>
      <c r="CGP97" s="215"/>
      <c r="CGQ97" s="215"/>
      <c r="CGR97" s="215"/>
      <c r="CGS97" s="215"/>
      <c r="CGT97" s="215"/>
      <c r="CGU97" s="215"/>
      <c r="CGV97" s="215"/>
      <c r="CGW97" s="215"/>
      <c r="CGX97" s="215"/>
      <c r="CGY97" s="215"/>
      <c r="CGZ97" s="215"/>
      <c r="CHA97" s="215"/>
      <c r="CHB97" s="215"/>
      <c r="CHC97" s="215"/>
      <c r="CHD97" s="215"/>
      <c r="CHE97" s="215"/>
      <c r="CHF97" s="215"/>
      <c r="CHG97" s="215"/>
      <c r="CHH97" s="215"/>
      <c r="CHI97" s="215"/>
      <c r="CHJ97" s="215"/>
      <c r="CHK97" s="215"/>
      <c r="CHL97" s="215"/>
      <c r="CHM97" s="215"/>
      <c r="CHN97" s="215"/>
      <c r="CHO97" s="215"/>
      <c r="CHP97" s="215"/>
      <c r="CHQ97" s="215"/>
      <c r="CHR97" s="215"/>
      <c r="CHS97" s="215"/>
      <c r="CHT97" s="215"/>
      <c r="CHU97" s="215"/>
      <c r="CHV97" s="215"/>
      <c r="CHW97" s="215"/>
      <c r="CHX97" s="215"/>
      <c r="CHY97" s="215"/>
      <c r="CHZ97" s="215"/>
      <c r="CIA97" s="215"/>
      <c r="CIB97" s="215"/>
      <c r="CIC97" s="215"/>
      <c r="CID97" s="215"/>
      <c r="CIE97" s="215"/>
      <c r="CIF97" s="215"/>
      <c r="CIG97" s="215"/>
      <c r="CIH97" s="215"/>
      <c r="CII97" s="215"/>
      <c r="CIJ97" s="215"/>
      <c r="CIK97" s="215"/>
      <c r="CIL97" s="215"/>
      <c r="CIM97" s="215"/>
      <c r="CIN97" s="215"/>
      <c r="CIO97" s="215"/>
      <c r="CIP97" s="215"/>
      <c r="CIQ97" s="215"/>
      <c r="CIR97" s="215"/>
      <c r="CIS97" s="215"/>
      <c r="CIT97" s="215"/>
      <c r="CIU97" s="215"/>
      <c r="CIV97" s="215"/>
      <c r="CIW97" s="215"/>
      <c r="CIX97" s="215"/>
      <c r="CIY97" s="215"/>
      <c r="CIZ97" s="215"/>
      <c r="CJA97" s="215"/>
      <c r="CJB97" s="215"/>
      <c r="CJC97" s="215"/>
      <c r="CJD97" s="215"/>
      <c r="CJE97" s="215"/>
      <c r="CJF97" s="215"/>
      <c r="CJG97" s="215"/>
      <c r="CJH97" s="215"/>
      <c r="CJI97" s="215"/>
      <c r="CJJ97" s="215"/>
      <c r="CJK97" s="215"/>
      <c r="CJL97" s="215"/>
      <c r="CJM97" s="215"/>
      <c r="CJN97" s="215"/>
      <c r="CJO97" s="215"/>
      <c r="CJP97" s="215"/>
      <c r="CJQ97" s="215"/>
      <c r="CJR97" s="215"/>
      <c r="CJS97" s="215"/>
      <c r="CJT97" s="215"/>
      <c r="CJU97" s="215"/>
      <c r="CJV97" s="215"/>
      <c r="CJW97" s="215"/>
      <c r="CJX97" s="215"/>
      <c r="CJY97" s="215"/>
      <c r="CJZ97" s="215"/>
      <c r="CKA97" s="215"/>
      <c r="CKB97" s="215"/>
      <c r="CKC97" s="215"/>
      <c r="CKD97" s="215"/>
      <c r="CKE97" s="215"/>
      <c r="CKF97" s="215"/>
      <c r="CKG97" s="215"/>
      <c r="CKH97" s="215"/>
      <c r="CKI97" s="215"/>
      <c r="CKJ97" s="215"/>
      <c r="CKK97" s="215"/>
      <c r="CKL97" s="215"/>
      <c r="CKM97" s="215"/>
      <c r="CKN97" s="215"/>
      <c r="CKO97" s="215"/>
      <c r="CKP97" s="215"/>
      <c r="CKQ97" s="215"/>
      <c r="CKR97" s="215"/>
      <c r="CKS97" s="215"/>
      <c r="CKT97" s="215"/>
      <c r="CKU97" s="215"/>
      <c r="CKV97" s="215"/>
      <c r="CKW97" s="215"/>
      <c r="CKX97" s="215"/>
      <c r="CKY97" s="215"/>
      <c r="CKZ97" s="215"/>
      <c r="CLA97" s="215"/>
      <c r="CLB97" s="215"/>
      <c r="CLC97" s="215"/>
      <c r="CLD97" s="215"/>
      <c r="CLE97" s="215"/>
      <c r="CLF97" s="215"/>
      <c r="CLG97" s="215"/>
      <c r="CLH97" s="215"/>
      <c r="CLI97" s="215"/>
      <c r="CLJ97" s="215"/>
      <c r="CLK97" s="215"/>
      <c r="CLL97" s="215"/>
      <c r="CLM97" s="215"/>
      <c r="CLN97" s="215"/>
      <c r="CLO97" s="215"/>
      <c r="CLP97" s="215"/>
      <c r="CLQ97" s="215"/>
      <c r="CLR97" s="215"/>
      <c r="CLS97" s="215"/>
      <c r="CLT97" s="215"/>
      <c r="CLU97" s="215"/>
      <c r="CLV97" s="215"/>
      <c r="CLW97" s="215"/>
      <c r="CLX97" s="215"/>
      <c r="CLY97" s="215"/>
      <c r="CLZ97" s="215"/>
      <c r="CMA97" s="215"/>
      <c r="CMB97" s="215"/>
      <c r="CMC97" s="215"/>
      <c r="CMD97" s="215"/>
      <c r="CME97" s="215"/>
      <c r="CMF97" s="215"/>
      <c r="CMG97" s="215"/>
      <c r="CMH97" s="215"/>
      <c r="CMI97" s="215"/>
      <c r="CMJ97" s="215"/>
      <c r="CMK97" s="215"/>
      <c r="CML97" s="215"/>
      <c r="CMM97" s="215"/>
      <c r="CMN97" s="215"/>
      <c r="CMO97" s="215"/>
      <c r="CMP97" s="215"/>
      <c r="CMQ97" s="215"/>
      <c r="CMR97" s="215"/>
      <c r="CMS97" s="215"/>
      <c r="CMT97" s="215"/>
      <c r="CMU97" s="215"/>
      <c r="CMV97" s="215"/>
      <c r="CMW97" s="215"/>
      <c r="CMX97" s="215"/>
      <c r="CMY97" s="215"/>
      <c r="CMZ97" s="215"/>
      <c r="CNA97" s="215"/>
      <c r="CNB97" s="215"/>
      <c r="CNC97" s="215"/>
      <c r="CND97" s="215"/>
      <c r="CNE97" s="215"/>
      <c r="CNF97" s="215"/>
      <c r="CNG97" s="215"/>
      <c r="CNH97" s="215"/>
      <c r="CNI97" s="215"/>
      <c r="CNJ97" s="215"/>
      <c r="CNK97" s="215"/>
      <c r="CNL97" s="215"/>
      <c r="CNM97" s="215"/>
      <c r="CNN97" s="215"/>
      <c r="CNO97" s="215"/>
      <c r="CNP97" s="215"/>
      <c r="CNQ97" s="215"/>
      <c r="CNR97" s="215"/>
      <c r="CNS97" s="215"/>
      <c r="CNT97" s="215"/>
      <c r="CNU97" s="215"/>
      <c r="CNV97" s="215"/>
      <c r="CNW97" s="215"/>
      <c r="CNX97" s="215"/>
      <c r="CNY97" s="215"/>
      <c r="CNZ97" s="215"/>
      <c r="COA97" s="215"/>
      <c r="COB97" s="215"/>
      <c r="COC97" s="215"/>
      <c r="COD97" s="215"/>
      <c r="COE97" s="215"/>
      <c r="COF97" s="215"/>
      <c r="COG97" s="215"/>
      <c r="COH97" s="215"/>
      <c r="COI97" s="215"/>
      <c r="COJ97" s="215"/>
      <c r="COK97" s="215"/>
      <c r="COL97" s="215"/>
      <c r="COM97" s="215"/>
      <c r="CON97" s="215"/>
      <c r="COO97" s="215"/>
      <c r="COP97" s="215"/>
      <c r="COQ97" s="215"/>
      <c r="COR97" s="215"/>
      <c r="COS97" s="215"/>
      <c r="COT97" s="215"/>
      <c r="COU97" s="215"/>
      <c r="COV97" s="215"/>
      <c r="COW97" s="215"/>
      <c r="COX97" s="215"/>
      <c r="COY97" s="215"/>
      <c r="COZ97" s="215"/>
      <c r="CPA97" s="215"/>
      <c r="CPB97" s="215"/>
      <c r="CPC97" s="215"/>
      <c r="CPD97" s="215"/>
      <c r="CPE97" s="215"/>
      <c r="CPF97" s="215"/>
      <c r="CPG97" s="215"/>
      <c r="CPH97" s="215"/>
      <c r="CPI97" s="215"/>
      <c r="CPJ97" s="215"/>
      <c r="CPK97" s="215"/>
      <c r="CPL97" s="215"/>
      <c r="CPM97" s="215"/>
      <c r="CPN97" s="215"/>
      <c r="CPO97" s="215"/>
      <c r="CPP97" s="215"/>
      <c r="CPQ97" s="215"/>
      <c r="CPR97" s="215"/>
      <c r="CPS97" s="215"/>
      <c r="CPT97" s="215"/>
      <c r="CPU97" s="215"/>
      <c r="CPV97" s="215"/>
      <c r="CPW97" s="215"/>
      <c r="CPX97" s="215"/>
      <c r="CPY97" s="215"/>
      <c r="CPZ97" s="215"/>
      <c r="CQA97" s="215"/>
      <c r="CQB97" s="215"/>
      <c r="CQC97" s="215"/>
      <c r="CQD97" s="215"/>
      <c r="CQE97" s="215"/>
      <c r="CQF97" s="215"/>
      <c r="CQG97" s="215"/>
      <c r="CQH97" s="215"/>
      <c r="CQI97" s="215"/>
      <c r="CQJ97" s="215"/>
      <c r="CQK97" s="215"/>
      <c r="CQL97" s="215"/>
      <c r="CQM97" s="215"/>
      <c r="CQN97" s="215"/>
      <c r="CQO97" s="215"/>
      <c r="CQP97" s="215"/>
      <c r="CQQ97" s="215"/>
      <c r="CQR97" s="215"/>
      <c r="CQS97" s="215"/>
      <c r="CQT97" s="215"/>
      <c r="CQU97" s="215"/>
      <c r="CQV97" s="215"/>
      <c r="CQW97" s="215"/>
      <c r="CQX97" s="215"/>
      <c r="CQY97" s="215"/>
      <c r="CQZ97" s="215"/>
      <c r="CRA97" s="215"/>
      <c r="CRB97" s="215"/>
      <c r="CRC97" s="215"/>
      <c r="CRD97" s="215"/>
      <c r="CRE97" s="215"/>
      <c r="CRF97" s="215"/>
      <c r="CRG97" s="215"/>
      <c r="CRH97" s="215"/>
      <c r="CRI97" s="215"/>
      <c r="CRJ97" s="215"/>
      <c r="CRK97" s="215"/>
      <c r="CRL97" s="215"/>
      <c r="CRM97" s="215"/>
      <c r="CRN97" s="215"/>
      <c r="CRO97" s="215"/>
      <c r="CRP97" s="215"/>
      <c r="CRQ97" s="215"/>
      <c r="CRR97" s="215"/>
      <c r="CRS97" s="215"/>
      <c r="CRT97" s="215"/>
      <c r="CRU97" s="215"/>
      <c r="CRV97" s="215"/>
      <c r="CRW97" s="215"/>
      <c r="CRX97" s="215"/>
      <c r="CRY97" s="215"/>
      <c r="CRZ97" s="215"/>
      <c r="CSA97" s="215"/>
      <c r="CSB97" s="215"/>
      <c r="CSC97" s="215"/>
      <c r="CSD97" s="215"/>
      <c r="CSE97" s="215"/>
      <c r="CSF97" s="215"/>
      <c r="CSG97" s="215"/>
      <c r="CSH97" s="215"/>
      <c r="CSI97" s="215"/>
      <c r="CSJ97" s="215"/>
      <c r="CSK97" s="215"/>
      <c r="CSL97" s="215"/>
      <c r="CSM97" s="215"/>
      <c r="CSN97" s="215"/>
      <c r="CSO97" s="215"/>
      <c r="CSP97" s="215"/>
      <c r="CSQ97" s="215"/>
      <c r="CSR97" s="215"/>
      <c r="CSS97" s="215"/>
      <c r="CST97" s="215"/>
      <c r="CSU97" s="215"/>
      <c r="CSV97" s="215"/>
      <c r="CSW97" s="215"/>
      <c r="CSX97" s="215"/>
      <c r="CSY97" s="215"/>
      <c r="CSZ97" s="215"/>
      <c r="CTA97" s="215"/>
      <c r="CTB97" s="215"/>
      <c r="CTC97" s="215"/>
      <c r="CTD97" s="215"/>
      <c r="CTE97" s="215"/>
      <c r="CTF97" s="215"/>
      <c r="CTG97" s="215"/>
      <c r="CTH97" s="215"/>
      <c r="CTI97" s="215"/>
      <c r="CTJ97" s="215"/>
      <c r="CTK97" s="215"/>
      <c r="CTL97" s="215"/>
      <c r="CTM97" s="215"/>
      <c r="CTN97" s="215"/>
      <c r="CTO97" s="215"/>
      <c r="CTP97" s="215"/>
      <c r="CTQ97" s="215"/>
      <c r="CTR97" s="215"/>
      <c r="CTS97" s="215"/>
      <c r="CTT97" s="215"/>
      <c r="CTU97" s="215"/>
      <c r="CTV97" s="215"/>
      <c r="CTW97" s="215"/>
      <c r="CTX97" s="215"/>
      <c r="CTY97" s="215"/>
      <c r="CTZ97" s="215"/>
      <c r="CUA97" s="215"/>
      <c r="CUB97" s="215"/>
      <c r="CUC97" s="215"/>
      <c r="CUD97" s="215"/>
      <c r="CUE97" s="215"/>
      <c r="CUF97" s="215"/>
      <c r="CUG97" s="215"/>
      <c r="CUH97" s="215"/>
      <c r="CUI97" s="215"/>
      <c r="CUJ97" s="215"/>
      <c r="CUK97" s="215"/>
      <c r="CUL97" s="215"/>
      <c r="CUM97" s="215"/>
      <c r="CUN97" s="215"/>
      <c r="CUO97" s="215"/>
      <c r="CUP97" s="215"/>
      <c r="CUQ97" s="215"/>
      <c r="CUR97" s="215"/>
      <c r="CUS97" s="215"/>
      <c r="CUT97" s="215"/>
      <c r="CUU97" s="215"/>
      <c r="CUV97" s="215"/>
      <c r="CUW97" s="215"/>
      <c r="CUX97" s="215"/>
      <c r="CUY97" s="215"/>
      <c r="CUZ97" s="215"/>
      <c r="CVA97" s="215"/>
      <c r="CVB97" s="215"/>
      <c r="CVC97" s="215"/>
      <c r="CVD97" s="215"/>
      <c r="CVE97" s="215"/>
      <c r="CVF97" s="215"/>
      <c r="CVG97" s="215"/>
      <c r="CVH97" s="215"/>
      <c r="CVI97" s="215"/>
      <c r="CVJ97" s="215"/>
      <c r="CVK97" s="215"/>
      <c r="CVL97" s="215"/>
      <c r="CVM97" s="215"/>
      <c r="CVN97" s="215"/>
      <c r="CVO97" s="215"/>
      <c r="CVP97" s="215"/>
      <c r="CVQ97" s="215"/>
      <c r="CVR97" s="215"/>
      <c r="CVS97" s="215"/>
      <c r="CVT97" s="215"/>
      <c r="CVU97" s="215"/>
      <c r="CVV97" s="215"/>
      <c r="CVW97" s="215"/>
      <c r="CVX97" s="215"/>
      <c r="CVY97" s="215"/>
      <c r="CVZ97" s="215"/>
      <c r="CWA97" s="215"/>
      <c r="CWB97" s="215"/>
      <c r="CWC97" s="215"/>
      <c r="CWD97" s="215"/>
      <c r="CWE97" s="215"/>
      <c r="CWF97" s="215"/>
      <c r="CWG97" s="215"/>
      <c r="CWH97" s="215"/>
      <c r="CWI97" s="215"/>
      <c r="CWJ97" s="215"/>
      <c r="CWK97" s="215"/>
      <c r="CWL97" s="215"/>
      <c r="CWM97" s="215"/>
      <c r="CWN97" s="215"/>
      <c r="CWO97" s="215"/>
      <c r="CWP97" s="215"/>
      <c r="CWQ97" s="215"/>
      <c r="CWR97" s="215"/>
      <c r="CWS97" s="215"/>
      <c r="CWT97" s="215"/>
      <c r="CWU97" s="215"/>
      <c r="CWV97" s="215"/>
      <c r="CWW97" s="215"/>
      <c r="CWX97" s="215"/>
      <c r="CWY97" s="215"/>
      <c r="CWZ97" s="215"/>
      <c r="CXA97" s="215"/>
      <c r="CXB97" s="215"/>
      <c r="CXC97" s="215"/>
      <c r="CXD97" s="215"/>
      <c r="CXE97" s="215"/>
      <c r="CXF97" s="215"/>
      <c r="CXG97" s="215"/>
      <c r="CXH97" s="215"/>
      <c r="CXI97" s="215"/>
      <c r="CXJ97" s="215"/>
      <c r="CXK97" s="215"/>
      <c r="CXL97" s="215"/>
      <c r="CXM97" s="215"/>
      <c r="CXN97" s="215"/>
      <c r="CXO97" s="215"/>
      <c r="CXP97" s="215"/>
      <c r="CXQ97" s="215"/>
      <c r="CXR97" s="215"/>
      <c r="CXS97" s="215"/>
      <c r="CXT97" s="215"/>
      <c r="CXU97" s="215"/>
      <c r="CXV97" s="215"/>
      <c r="CXW97" s="215"/>
      <c r="CXX97" s="215"/>
      <c r="CXY97" s="215"/>
      <c r="CXZ97" s="215"/>
      <c r="CYA97" s="215"/>
      <c r="CYB97" s="215"/>
      <c r="CYC97" s="215"/>
      <c r="CYD97" s="215"/>
      <c r="CYE97" s="215"/>
      <c r="CYF97" s="215"/>
      <c r="CYG97" s="215"/>
      <c r="CYH97" s="215"/>
      <c r="CYI97" s="215"/>
      <c r="CYJ97" s="215"/>
      <c r="CYK97" s="215"/>
      <c r="CYL97" s="215"/>
      <c r="CYM97" s="215"/>
      <c r="CYN97" s="215"/>
      <c r="CYO97" s="215"/>
      <c r="CYP97" s="215"/>
      <c r="CYQ97" s="215"/>
      <c r="CYR97" s="215"/>
      <c r="CYS97" s="215"/>
      <c r="CYT97" s="215"/>
      <c r="CYU97" s="215"/>
      <c r="CYV97" s="215"/>
      <c r="CYW97" s="215"/>
      <c r="CYX97" s="215"/>
      <c r="CYY97" s="215"/>
      <c r="CYZ97" s="215"/>
      <c r="CZA97" s="215"/>
      <c r="CZB97" s="215"/>
      <c r="CZC97" s="215"/>
      <c r="CZD97" s="215"/>
      <c r="CZE97" s="215"/>
      <c r="CZF97" s="215"/>
      <c r="CZG97" s="215"/>
      <c r="CZH97" s="215"/>
      <c r="CZI97" s="215"/>
      <c r="CZJ97" s="215"/>
      <c r="CZK97" s="215"/>
      <c r="CZL97" s="215"/>
      <c r="CZM97" s="215"/>
      <c r="CZN97" s="215"/>
      <c r="CZO97" s="215"/>
      <c r="CZP97" s="215"/>
      <c r="CZQ97" s="215"/>
      <c r="CZR97" s="215"/>
      <c r="CZS97" s="215"/>
      <c r="CZT97" s="215"/>
      <c r="CZU97" s="215"/>
      <c r="CZV97" s="215"/>
      <c r="CZW97" s="215"/>
      <c r="CZX97" s="215"/>
      <c r="CZY97" s="215"/>
      <c r="CZZ97" s="215"/>
      <c r="DAA97" s="215"/>
      <c r="DAB97" s="215"/>
      <c r="DAC97" s="215"/>
      <c r="DAD97" s="215"/>
      <c r="DAE97" s="215"/>
      <c r="DAF97" s="215"/>
      <c r="DAG97" s="215"/>
      <c r="DAH97" s="215"/>
      <c r="DAI97" s="215"/>
      <c r="DAJ97" s="215"/>
      <c r="DAK97" s="215"/>
      <c r="DAL97" s="215"/>
      <c r="DAM97" s="215"/>
      <c r="DAN97" s="215"/>
      <c r="DAO97" s="215"/>
      <c r="DAP97" s="215"/>
      <c r="DAQ97" s="215"/>
      <c r="DAR97" s="215"/>
      <c r="DAS97" s="215"/>
      <c r="DAT97" s="215"/>
      <c r="DAU97" s="215"/>
      <c r="DAV97" s="215"/>
      <c r="DAW97" s="215"/>
      <c r="DAX97" s="215"/>
      <c r="DAY97" s="215"/>
      <c r="DAZ97" s="215"/>
      <c r="DBA97" s="215"/>
      <c r="DBB97" s="215"/>
      <c r="DBC97" s="215"/>
      <c r="DBD97" s="215"/>
      <c r="DBE97" s="215"/>
      <c r="DBF97" s="215"/>
      <c r="DBG97" s="215"/>
      <c r="DBH97" s="215"/>
      <c r="DBI97" s="215"/>
      <c r="DBJ97" s="215"/>
      <c r="DBK97" s="215"/>
      <c r="DBL97" s="215"/>
      <c r="DBM97" s="215"/>
      <c r="DBN97" s="215"/>
      <c r="DBO97" s="215"/>
      <c r="DBP97" s="215"/>
      <c r="DBQ97" s="215"/>
      <c r="DBR97" s="215"/>
      <c r="DBS97" s="215"/>
      <c r="DBT97" s="215"/>
      <c r="DBU97" s="215"/>
      <c r="DBV97" s="215"/>
      <c r="DBW97" s="215"/>
      <c r="DBX97" s="215"/>
      <c r="DBY97" s="215"/>
      <c r="DBZ97" s="215"/>
      <c r="DCA97" s="215"/>
      <c r="DCB97" s="215"/>
      <c r="DCC97" s="215"/>
      <c r="DCD97" s="215"/>
      <c r="DCE97" s="215"/>
      <c r="DCF97" s="215"/>
      <c r="DCG97" s="215"/>
      <c r="DCH97" s="215"/>
      <c r="DCI97" s="215"/>
      <c r="DCJ97" s="215"/>
      <c r="DCK97" s="215"/>
      <c r="DCL97" s="215"/>
      <c r="DCM97" s="215"/>
      <c r="DCN97" s="215"/>
      <c r="DCO97" s="215"/>
      <c r="DCP97" s="215"/>
      <c r="DCQ97" s="215"/>
      <c r="DCR97" s="215"/>
      <c r="DCS97" s="215"/>
      <c r="DCT97" s="215"/>
      <c r="DCU97" s="215"/>
      <c r="DCV97" s="215"/>
      <c r="DCW97" s="215"/>
      <c r="DCX97" s="215"/>
      <c r="DCY97" s="215"/>
      <c r="DCZ97" s="215"/>
      <c r="DDA97" s="215"/>
      <c r="DDB97" s="215"/>
      <c r="DDC97" s="215"/>
      <c r="DDD97" s="215"/>
      <c r="DDE97" s="215"/>
      <c r="DDF97" s="215"/>
      <c r="DDG97" s="215"/>
      <c r="DDH97" s="215"/>
      <c r="DDI97" s="215"/>
      <c r="DDJ97" s="215"/>
      <c r="DDK97" s="215"/>
      <c r="DDL97" s="215"/>
      <c r="DDM97" s="215"/>
      <c r="DDN97" s="215"/>
      <c r="DDO97" s="215"/>
      <c r="DDP97" s="215"/>
      <c r="DDQ97" s="215"/>
      <c r="DDR97" s="215"/>
      <c r="DDS97" s="215"/>
      <c r="DDT97" s="215"/>
      <c r="DDU97" s="215"/>
      <c r="DDV97" s="215"/>
      <c r="DDW97" s="215"/>
      <c r="DDX97" s="215"/>
      <c r="DDY97" s="215"/>
      <c r="DDZ97" s="215"/>
      <c r="DEA97" s="215"/>
      <c r="DEB97" s="215"/>
      <c r="DEC97" s="215"/>
      <c r="DED97" s="215"/>
      <c r="DEE97" s="215"/>
      <c r="DEF97" s="215"/>
      <c r="DEG97" s="215"/>
      <c r="DEH97" s="215"/>
      <c r="DEI97" s="215"/>
      <c r="DEJ97" s="215"/>
      <c r="DEK97" s="215"/>
      <c r="DEL97" s="215"/>
      <c r="DEM97" s="215"/>
      <c r="DEN97" s="215"/>
      <c r="DEO97" s="215"/>
      <c r="DEP97" s="215"/>
      <c r="DEQ97" s="215"/>
      <c r="DER97" s="215"/>
      <c r="DES97" s="215"/>
      <c r="DET97" s="215"/>
      <c r="DEU97" s="215"/>
      <c r="DEV97" s="215"/>
      <c r="DEW97" s="215"/>
      <c r="DEX97" s="215"/>
      <c r="DEY97" s="215"/>
      <c r="DEZ97" s="215"/>
      <c r="DFA97" s="215"/>
      <c r="DFB97" s="215"/>
      <c r="DFC97" s="215"/>
      <c r="DFD97" s="215"/>
      <c r="DFE97" s="215"/>
      <c r="DFF97" s="215"/>
      <c r="DFG97" s="215"/>
      <c r="DFH97" s="215"/>
      <c r="DFI97" s="215"/>
      <c r="DFJ97" s="215"/>
      <c r="DFK97" s="215"/>
      <c r="DFL97" s="215"/>
      <c r="DFM97" s="215"/>
      <c r="DFN97" s="215"/>
      <c r="DFO97" s="215"/>
      <c r="DFP97" s="215"/>
      <c r="DFQ97" s="215"/>
      <c r="DFR97" s="215"/>
      <c r="DFS97" s="215"/>
      <c r="DFT97" s="215"/>
      <c r="DFU97" s="215"/>
      <c r="DFV97" s="215"/>
      <c r="DFW97" s="215"/>
      <c r="DFX97" s="215"/>
      <c r="DFY97" s="215"/>
      <c r="DFZ97" s="215"/>
      <c r="DGA97" s="215"/>
      <c r="DGB97" s="215"/>
      <c r="DGC97" s="215"/>
      <c r="DGD97" s="215"/>
      <c r="DGE97" s="215"/>
      <c r="DGF97" s="215"/>
      <c r="DGG97" s="215"/>
      <c r="DGH97" s="215"/>
      <c r="DGI97" s="215"/>
      <c r="DGJ97" s="215"/>
      <c r="DGK97" s="215"/>
      <c r="DGL97" s="215"/>
      <c r="DGM97" s="215"/>
      <c r="DGN97" s="215"/>
      <c r="DGO97" s="215"/>
      <c r="DGP97" s="215"/>
      <c r="DGQ97" s="215"/>
      <c r="DGR97" s="215"/>
      <c r="DGS97" s="215"/>
      <c r="DGT97" s="215"/>
      <c r="DGU97" s="215"/>
      <c r="DGV97" s="215"/>
      <c r="DGW97" s="215"/>
      <c r="DGX97" s="215"/>
      <c r="DGY97" s="215"/>
      <c r="DGZ97" s="215"/>
      <c r="DHA97" s="215"/>
      <c r="DHB97" s="215"/>
      <c r="DHC97" s="215"/>
      <c r="DHD97" s="215"/>
      <c r="DHE97" s="215"/>
      <c r="DHF97" s="215"/>
      <c r="DHG97" s="215"/>
      <c r="DHH97" s="215"/>
      <c r="DHI97" s="215"/>
      <c r="DHJ97" s="215"/>
      <c r="DHK97" s="215"/>
      <c r="DHL97" s="215"/>
      <c r="DHM97" s="215"/>
      <c r="DHN97" s="215"/>
      <c r="DHO97" s="215"/>
      <c r="DHP97" s="215"/>
      <c r="DHQ97" s="215"/>
      <c r="DHR97" s="215"/>
      <c r="DHS97" s="215"/>
      <c r="DHT97" s="215"/>
      <c r="DHU97" s="215"/>
      <c r="DHV97" s="215"/>
      <c r="DHW97" s="215"/>
      <c r="DHX97" s="215"/>
      <c r="DHY97" s="215"/>
      <c r="DHZ97" s="215"/>
      <c r="DIA97" s="215"/>
      <c r="DIB97" s="215"/>
      <c r="DIC97" s="215"/>
      <c r="DID97" s="215"/>
      <c r="DIE97" s="215"/>
      <c r="DIF97" s="215"/>
      <c r="DIG97" s="215"/>
      <c r="DIH97" s="215"/>
      <c r="DII97" s="215"/>
      <c r="DIJ97" s="215"/>
      <c r="DIK97" s="215"/>
      <c r="DIL97" s="215"/>
      <c r="DIM97" s="215"/>
      <c r="DIN97" s="215"/>
      <c r="DIO97" s="215"/>
      <c r="DIP97" s="215"/>
      <c r="DIQ97" s="215"/>
      <c r="DIR97" s="215"/>
      <c r="DIS97" s="215"/>
      <c r="DIT97" s="215"/>
      <c r="DIU97" s="215"/>
      <c r="DIV97" s="215"/>
      <c r="DIW97" s="215"/>
      <c r="DIX97" s="215"/>
      <c r="DIY97" s="215"/>
      <c r="DIZ97" s="215"/>
      <c r="DJA97" s="215"/>
      <c r="DJB97" s="215"/>
      <c r="DJC97" s="215"/>
      <c r="DJD97" s="215"/>
      <c r="DJE97" s="215"/>
      <c r="DJF97" s="215"/>
      <c r="DJG97" s="215"/>
      <c r="DJH97" s="215"/>
      <c r="DJI97" s="215"/>
      <c r="DJJ97" s="215"/>
      <c r="DJK97" s="215"/>
      <c r="DJL97" s="215"/>
      <c r="DJM97" s="215"/>
      <c r="DJN97" s="215"/>
      <c r="DJO97" s="215"/>
      <c r="DJP97" s="215"/>
      <c r="DJQ97" s="215"/>
      <c r="DJR97" s="215"/>
      <c r="DJS97" s="215"/>
      <c r="DJT97" s="215"/>
      <c r="DJU97" s="215"/>
      <c r="DJV97" s="215"/>
      <c r="DJW97" s="215"/>
      <c r="DJX97" s="215"/>
      <c r="DJY97" s="215"/>
      <c r="DJZ97" s="215"/>
      <c r="DKA97" s="215"/>
      <c r="DKB97" s="215"/>
      <c r="DKC97" s="215"/>
      <c r="DKD97" s="215"/>
      <c r="DKE97" s="215"/>
      <c r="DKF97" s="215"/>
      <c r="DKG97" s="215"/>
      <c r="DKH97" s="215"/>
      <c r="DKI97" s="215"/>
      <c r="DKJ97" s="215"/>
      <c r="DKK97" s="215"/>
      <c r="DKL97" s="215"/>
      <c r="DKM97" s="215"/>
      <c r="DKN97" s="215"/>
      <c r="DKO97" s="215"/>
      <c r="DKP97" s="215"/>
      <c r="DKQ97" s="215"/>
      <c r="DKR97" s="215"/>
      <c r="DKS97" s="215"/>
      <c r="DKT97" s="215"/>
      <c r="DKU97" s="215"/>
      <c r="DKV97" s="215"/>
      <c r="DKW97" s="215"/>
      <c r="DKX97" s="215"/>
      <c r="DKY97" s="215"/>
      <c r="DKZ97" s="215"/>
      <c r="DLA97" s="215"/>
      <c r="DLB97" s="215"/>
      <c r="DLC97" s="215"/>
      <c r="DLD97" s="215"/>
      <c r="DLE97" s="215"/>
      <c r="DLF97" s="215"/>
      <c r="DLG97" s="215"/>
      <c r="DLH97" s="215"/>
      <c r="DLI97" s="215"/>
      <c r="DLJ97" s="215"/>
      <c r="DLK97" s="215"/>
      <c r="DLL97" s="215"/>
      <c r="DLM97" s="215"/>
      <c r="DLN97" s="215"/>
      <c r="DLO97" s="215"/>
      <c r="DLP97" s="215"/>
      <c r="DLQ97" s="215"/>
      <c r="DLR97" s="215"/>
      <c r="DLS97" s="215"/>
      <c r="DLT97" s="215"/>
      <c r="DLU97" s="215"/>
      <c r="DLV97" s="215"/>
      <c r="DLW97" s="215"/>
      <c r="DLX97" s="215"/>
      <c r="DLY97" s="215"/>
      <c r="DLZ97" s="215"/>
      <c r="DMA97" s="215"/>
      <c r="DMB97" s="215"/>
      <c r="DMC97" s="215"/>
      <c r="DMD97" s="215"/>
      <c r="DME97" s="215"/>
      <c r="DMF97" s="215"/>
      <c r="DMG97" s="215"/>
      <c r="DMH97" s="215"/>
      <c r="DMI97" s="215"/>
      <c r="DMJ97" s="215"/>
      <c r="DMK97" s="215"/>
      <c r="DML97" s="215"/>
      <c r="DMM97" s="215"/>
      <c r="DMN97" s="215"/>
      <c r="DMO97" s="215"/>
      <c r="DMP97" s="215"/>
      <c r="DMQ97" s="215"/>
      <c r="DMR97" s="215"/>
      <c r="DMS97" s="215"/>
      <c r="DMT97" s="215"/>
      <c r="DMU97" s="215"/>
      <c r="DMV97" s="215"/>
      <c r="DMW97" s="215"/>
      <c r="DMX97" s="215"/>
      <c r="DMY97" s="215"/>
      <c r="DMZ97" s="215"/>
      <c r="DNA97" s="215"/>
      <c r="DNB97" s="215"/>
      <c r="DNC97" s="215"/>
      <c r="DND97" s="215"/>
      <c r="DNE97" s="215"/>
      <c r="DNF97" s="215"/>
      <c r="DNG97" s="215"/>
      <c r="DNH97" s="215"/>
      <c r="DNI97" s="215"/>
      <c r="DNJ97" s="215"/>
      <c r="DNK97" s="215"/>
      <c r="DNL97" s="215"/>
      <c r="DNM97" s="215"/>
      <c r="DNN97" s="215"/>
      <c r="DNO97" s="215"/>
      <c r="DNP97" s="215"/>
      <c r="DNQ97" s="215"/>
      <c r="DNR97" s="215"/>
      <c r="DNS97" s="215"/>
      <c r="DNT97" s="215"/>
      <c r="DNU97" s="215"/>
      <c r="DNV97" s="215"/>
      <c r="DNW97" s="215"/>
      <c r="DNX97" s="215"/>
      <c r="DNY97" s="215"/>
      <c r="DNZ97" s="215"/>
      <c r="DOA97" s="215"/>
      <c r="DOB97" s="215"/>
      <c r="DOC97" s="215"/>
      <c r="DOD97" s="215"/>
      <c r="DOE97" s="215"/>
      <c r="DOF97" s="215"/>
      <c r="DOG97" s="215"/>
      <c r="DOH97" s="215"/>
      <c r="DOI97" s="215"/>
      <c r="DOJ97" s="215"/>
      <c r="DOK97" s="215"/>
      <c r="DOL97" s="215"/>
      <c r="DOM97" s="215"/>
      <c r="DON97" s="215"/>
      <c r="DOO97" s="215"/>
      <c r="DOP97" s="215"/>
      <c r="DOQ97" s="215"/>
      <c r="DOR97" s="215"/>
      <c r="DOS97" s="215"/>
      <c r="DOT97" s="215"/>
      <c r="DOU97" s="215"/>
      <c r="DOV97" s="215"/>
      <c r="DOW97" s="215"/>
      <c r="DOX97" s="215"/>
      <c r="DOY97" s="215"/>
      <c r="DOZ97" s="215"/>
      <c r="DPA97" s="215"/>
      <c r="DPB97" s="215"/>
      <c r="DPC97" s="215"/>
      <c r="DPD97" s="215"/>
      <c r="DPE97" s="215"/>
      <c r="DPF97" s="215"/>
      <c r="DPG97" s="215"/>
      <c r="DPH97" s="215"/>
      <c r="DPI97" s="215"/>
      <c r="DPJ97" s="215"/>
      <c r="DPK97" s="215"/>
      <c r="DPL97" s="215"/>
      <c r="DPM97" s="215"/>
      <c r="DPN97" s="215"/>
      <c r="DPO97" s="215"/>
      <c r="DPP97" s="215"/>
      <c r="DPQ97" s="215"/>
      <c r="DPR97" s="215"/>
      <c r="DPS97" s="215"/>
      <c r="DPT97" s="215"/>
      <c r="DPU97" s="215"/>
      <c r="DPV97" s="215"/>
      <c r="DPW97" s="215"/>
      <c r="DPX97" s="215"/>
      <c r="DPY97" s="215"/>
      <c r="DPZ97" s="215"/>
      <c r="DQA97" s="215"/>
      <c r="DQB97" s="215"/>
      <c r="DQC97" s="215"/>
      <c r="DQD97" s="215"/>
      <c r="DQE97" s="215"/>
      <c r="DQF97" s="215"/>
      <c r="DQG97" s="215"/>
      <c r="DQH97" s="215"/>
      <c r="DQI97" s="215"/>
      <c r="DQJ97" s="215"/>
      <c r="DQK97" s="215"/>
      <c r="DQL97" s="215"/>
      <c r="DQM97" s="215"/>
      <c r="DQN97" s="215"/>
      <c r="DQO97" s="215"/>
      <c r="DQP97" s="215"/>
      <c r="DQQ97" s="215"/>
      <c r="DQR97" s="215"/>
      <c r="DQS97" s="215"/>
      <c r="DQT97" s="215"/>
      <c r="DQU97" s="215"/>
      <c r="DQV97" s="215"/>
      <c r="DQW97" s="215"/>
      <c r="DQX97" s="215"/>
      <c r="DQY97" s="215"/>
      <c r="DQZ97" s="215"/>
      <c r="DRA97" s="215"/>
      <c r="DRB97" s="215"/>
      <c r="DRC97" s="215"/>
      <c r="DRD97" s="215"/>
      <c r="DRE97" s="215"/>
      <c r="DRF97" s="215"/>
      <c r="DRG97" s="215"/>
      <c r="DRH97" s="215"/>
      <c r="DRI97" s="215"/>
      <c r="DRJ97" s="215"/>
      <c r="DRK97" s="215"/>
      <c r="DRL97" s="215"/>
      <c r="DRM97" s="215"/>
      <c r="DRN97" s="215"/>
      <c r="DRO97" s="215"/>
      <c r="DRP97" s="215"/>
      <c r="DRQ97" s="215"/>
      <c r="DRR97" s="215"/>
      <c r="DRS97" s="215"/>
      <c r="DRT97" s="215"/>
      <c r="DRU97" s="215"/>
      <c r="DRV97" s="215"/>
      <c r="DRW97" s="215"/>
      <c r="DRX97" s="215"/>
      <c r="DRY97" s="215"/>
      <c r="DRZ97" s="215"/>
      <c r="DSA97" s="215"/>
      <c r="DSB97" s="215"/>
      <c r="DSC97" s="215"/>
      <c r="DSD97" s="215"/>
      <c r="DSE97" s="215"/>
      <c r="DSF97" s="215"/>
      <c r="DSG97" s="215"/>
      <c r="DSH97" s="215"/>
      <c r="DSI97" s="215"/>
      <c r="DSJ97" s="215"/>
      <c r="DSK97" s="215"/>
      <c r="DSL97" s="215"/>
      <c r="DSM97" s="215"/>
      <c r="DSN97" s="215"/>
      <c r="DSO97" s="215"/>
      <c r="DSP97" s="215"/>
      <c r="DSQ97" s="215"/>
      <c r="DSR97" s="215"/>
      <c r="DSS97" s="215"/>
      <c r="DST97" s="215"/>
      <c r="DSU97" s="215"/>
      <c r="DSV97" s="215"/>
      <c r="DSW97" s="215"/>
      <c r="DSX97" s="215"/>
      <c r="DSY97" s="215"/>
      <c r="DSZ97" s="215"/>
      <c r="DTA97" s="215"/>
      <c r="DTB97" s="215"/>
      <c r="DTC97" s="215"/>
      <c r="DTD97" s="215"/>
      <c r="DTE97" s="215"/>
      <c r="DTF97" s="215"/>
      <c r="DTG97" s="215"/>
      <c r="DTH97" s="215"/>
      <c r="DTI97" s="215"/>
      <c r="DTJ97" s="215"/>
      <c r="DTK97" s="215"/>
      <c r="DTL97" s="215"/>
      <c r="DTM97" s="215"/>
      <c r="DTN97" s="215"/>
      <c r="DTO97" s="215"/>
      <c r="DTP97" s="215"/>
      <c r="DTQ97" s="215"/>
      <c r="DTR97" s="215"/>
      <c r="DTS97" s="215"/>
      <c r="DTT97" s="215"/>
      <c r="DTU97" s="215"/>
      <c r="DTV97" s="215"/>
      <c r="DTW97" s="215"/>
      <c r="DTX97" s="215"/>
      <c r="DTY97" s="215"/>
      <c r="DTZ97" s="215"/>
      <c r="DUA97" s="215"/>
      <c r="DUB97" s="215"/>
      <c r="DUC97" s="215"/>
      <c r="DUD97" s="215"/>
      <c r="DUE97" s="215"/>
      <c r="DUF97" s="215"/>
      <c r="DUG97" s="215"/>
      <c r="DUH97" s="215"/>
      <c r="DUI97" s="215"/>
      <c r="DUJ97" s="215"/>
      <c r="DUK97" s="215"/>
      <c r="DUL97" s="215"/>
      <c r="DUM97" s="215"/>
      <c r="DUN97" s="215"/>
      <c r="DUO97" s="215"/>
      <c r="DUP97" s="215"/>
      <c r="DUQ97" s="215"/>
      <c r="DUR97" s="215"/>
      <c r="DUS97" s="215"/>
      <c r="DUT97" s="215"/>
      <c r="DUU97" s="215"/>
      <c r="DUV97" s="215"/>
      <c r="DUW97" s="215"/>
      <c r="DUX97" s="215"/>
      <c r="DUY97" s="215"/>
      <c r="DUZ97" s="215"/>
      <c r="DVA97" s="215"/>
      <c r="DVB97" s="215"/>
      <c r="DVC97" s="215"/>
      <c r="DVD97" s="215"/>
      <c r="DVE97" s="215"/>
      <c r="DVF97" s="215"/>
      <c r="DVG97" s="215"/>
      <c r="DVH97" s="215"/>
      <c r="DVI97" s="215"/>
      <c r="DVJ97" s="215"/>
      <c r="DVK97" s="215"/>
      <c r="DVL97" s="215"/>
      <c r="DVM97" s="215"/>
      <c r="DVN97" s="215"/>
      <c r="DVO97" s="215"/>
      <c r="DVP97" s="215"/>
      <c r="DVQ97" s="215"/>
      <c r="DVR97" s="215"/>
      <c r="DVS97" s="215"/>
      <c r="DVT97" s="215"/>
      <c r="DVU97" s="215"/>
      <c r="DVV97" s="215"/>
      <c r="DVW97" s="215"/>
      <c r="DVX97" s="215"/>
      <c r="DVY97" s="215"/>
      <c r="DVZ97" s="215"/>
      <c r="DWA97" s="215"/>
      <c r="DWB97" s="215"/>
      <c r="DWC97" s="215"/>
      <c r="DWD97" s="215"/>
      <c r="DWE97" s="215"/>
      <c r="DWF97" s="215"/>
      <c r="DWG97" s="215"/>
      <c r="DWH97" s="215"/>
      <c r="DWI97" s="215"/>
      <c r="DWJ97" s="215"/>
      <c r="DWK97" s="215"/>
      <c r="DWL97" s="215"/>
      <c r="DWM97" s="215"/>
      <c r="DWN97" s="215"/>
      <c r="DWO97" s="215"/>
      <c r="DWP97" s="215"/>
      <c r="DWQ97" s="215"/>
      <c r="DWR97" s="215"/>
      <c r="DWS97" s="215"/>
      <c r="DWT97" s="215"/>
      <c r="DWU97" s="215"/>
      <c r="DWV97" s="215"/>
      <c r="DWW97" s="215"/>
      <c r="DWX97" s="215"/>
      <c r="DWY97" s="215"/>
      <c r="DWZ97" s="215"/>
      <c r="DXA97" s="215"/>
      <c r="DXB97" s="215"/>
      <c r="DXC97" s="215"/>
      <c r="DXD97" s="215"/>
      <c r="DXE97" s="215"/>
      <c r="DXF97" s="215"/>
      <c r="DXG97" s="215"/>
      <c r="DXH97" s="215"/>
      <c r="DXI97" s="215"/>
      <c r="DXJ97" s="215"/>
      <c r="DXK97" s="215"/>
      <c r="DXL97" s="215"/>
      <c r="DXM97" s="215"/>
      <c r="DXN97" s="215"/>
      <c r="DXO97" s="215"/>
      <c r="DXP97" s="215"/>
      <c r="DXQ97" s="215"/>
      <c r="DXR97" s="215"/>
      <c r="DXS97" s="215"/>
      <c r="DXT97" s="215"/>
      <c r="DXU97" s="215"/>
      <c r="DXV97" s="215"/>
      <c r="DXW97" s="215"/>
      <c r="DXX97" s="215"/>
      <c r="DXY97" s="215"/>
      <c r="DXZ97" s="215"/>
      <c r="DYA97" s="215"/>
      <c r="DYB97" s="215"/>
      <c r="DYC97" s="215"/>
      <c r="DYD97" s="215"/>
      <c r="DYE97" s="215"/>
      <c r="DYF97" s="215"/>
      <c r="DYG97" s="215"/>
      <c r="DYH97" s="215"/>
      <c r="DYI97" s="215"/>
      <c r="DYJ97" s="215"/>
      <c r="DYK97" s="215"/>
      <c r="DYL97" s="215"/>
      <c r="DYM97" s="215"/>
      <c r="DYN97" s="215"/>
      <c r="DYO97" s="215"/>
      <c r="DYP97" s="215"/>
      <c r="DYQ97" s="215"/>
      <c r="DYR97" s="215"/>
      <c r="DYS97" s="215"/>
      <c r="DYT97" s="215"/>
      <c r="DYU97" s="215"/>
      <c r="DYV97" s="215"/>
      <c r="DYW97" s="215"/>
      <c r="DYX97" s="215"/>
      <c r="DYY97" s="215"/>
      <c r="DYZ97" s="215"/>
      <c r="DZA97" s="215"/>
      <c r="DZB97" s="215"/>
      <c r="DZC97" s="215"/>
      <c r="DZD97" s="215"/>
      <c r="DZE97" s="215"/>
      <c r="DZF97" s="215"/>
      <c r="DZG97" s="215"/>
      <c r="DZH97" s="215"/>
      <c r="DZI97" s="215"/>
      <c r="DZJ97" s="215"/>
      <c r="DZK97" s="215"/>
      <c r="DZL97" s="215"/>
      <c r="DZM97" s="215"/>
      <c r="DZN97" s="215"/>
      <c r="DZO97" s="215"/>
      <c r="DZP97" s="215"/>
      <c r="DZQ97" s="215"/>
      <c r="DZR97" s="215"/>
      <c r="DZS97" s="215"/>
      <c r="DZT97" s="215"/>
      <c r="DZU97" s="215"/>
      <c r="DZV97" s="215"/>
      <c r="DZW97" s="215"/>
      <c r="DZX97" s="215"/>
      <c r="DZY97" s="215"/>
      <c r="DZZ97" s="215"/>
      <c r="EAA97" s="215"/>
      <c r="EAB97" s="215"/>
      <c r="EAC97" s="215"/>
      <c r="EAD97" s="215"/>
      <c r="EAE97" s="215"/>
      <c r="EAF97" s="215"/>
      <c r="EAG97" s="215"/>
      <c r="EAH97" s="215"/>
      <c r="EAI97" s="215"/>
      <c r="EAJ97" s="215"/>
      <c r="EAK97" s="215"/>
      <c r="EAL97" s="215"/>
      <c r="EAM97" s="215"/>
      <c r="EAN97" s="215"/>
      <c r="EAO97" s="215"/>
      <c r="EAP97" s="215"/>
      <c r="EAQ97" s="215"/>
      <c r="EAR97" s="215"/>
      <c r="EAS97" s="215"/>
      <c r="EAT97" s="215"/>
      <c r="EAU97" s="215"/>
      <c r="EAV97" s="215"/>
      <c r="EAW97" s="215"/>
      <c r="EAX97" s="215"/>
      <c r="EAY97" s="215"/>
      <c r="EAZ97" s="215"/>
      <c r="EBA97" s="215"/>
      <c r="EBB97" s="215"/>
      <c r="EBC97" s="215"/>
      <c r="EBD97" s="215"/>
      <c r="EBE97" s="215"/>
      <c r="EBF97" s="215"/>
      <c r="EBG97" s="215"/>
      <c r="EBH97" s="215"/>
      <c r="EBI97" s="215"/>
      <c r="EBJ97" s="215"/>
      <c r="EBK97" s="215"/>
      <c r="EBL97" s="215"/>
      <c r="EBM97" s="215"/>
      <c r="EBN97" s="215"/>
      <c r="EBO97" s="215"/>
      <c r="EBP97" s="215"/>
      <c r="EBQ97" s="215"/>
      <c r="EBR97" s="215"/>
      <c r="EBS97" s="215"/>
      <c r="EBT97" s="215"/>
      <c r="EBU97" s="215"/>
      <c r="EBV97" s="215"/>
      <c r="EBW97" s="215"/>
      <c r="EBX97" s="215"/>
      <c r="EBY97" s="215"/>
      <c r="EBZ97" s="215"/>
      <c r="ECA97" s="215"/>
      <c r="ECB97" s="215"/>
      <c r="ECC97" s="215"/>
      <c r="ECD97" s="215"/>
      <c r="ECE97" s="215"/>
      <c r="ECF97" s="215"/>
      <c r="ECG97" s="215"/>
      <c r="ECH97" s="215"/>
      <c r="ECI97" s="215"/>
      <c r="ECJ97" s="215"/>
      <c r="ECK97" s="215"/>
      <c r="ECL97" s="215"/>
      <c r="ECM97" s="215"/>
      <c r="ECN97" s="215"/>
      <c r="ECO97" s="215"/>
      <c r="ECP97" s="215"/>
      <c r="ECQ97" s="215"/>
      <c r="ECR97" s="215"/>
      <c r="ECS97" s="215"/>
      <c r="ECT97" s="215"/>
      <c r="ECU97" s="215"/>
      <c r="ECV97" s="215"/>
      <c r="ECW97" s="215"/>
      <c r="ECX97" s="215"/>
      <c r="ECY97" s="215"/>
      <c r="ECZ97" s="215"/>
      <c r="EDA97" s="215"/>
      <c r="EDB97" s="215"/>
      <c r="EDC97" s="215"/>
      <c r="EDD97" s="215"/>
      <c r="EDE97" s="215"/>
      <c r="EDF97" s="215"/>
      <c r="EDG97" s="215"/>
      <c r="EDH97" s="215"/>
      <c r="EDI97" s="215"/>
      <c r="EDJ97" s="215"/>
      <c r="EDK97" s="215"/>
      <c r="EDL97" s="215"/>
      <c r="EDM97" s="215"/>
      <c r="EDN97" s="215"/>
      <c r="EDO97" s="215"/>
      <c r="EDP97" s="215"/>
      <c r="EDQ97" s="215"/>
      <c r="EDR97" s="215"/>
      <c r="EDS97" s="215"/>
      <c r="EDT97" s="215"/>
      <c r="EDU97" s="215"/>
      <c r="EDV97" s="215"/>
      <c r="EDW97" s="215"/>
      <c r="EDX97" s="215"/>
      <c r="EDY97" s="215"/>
      <c r="EDZ97" s="215"/>
      <c r="EEA97" s="215"/>
      <c r="EEB97" s="215"/>
      <c r="EEC97" s="215"/>
      <c r="EED97" s="215"/>
      <c r="EEE97" s="215"/>
      <c r="EEF97" s="215"/>
      <c r="EEG97" s="215"/>
      <c r="EEH97" s="215"/>
      <c r="EEI97" s="215"/>
      <c r="EEJ97" s="215"/>
      <c r="EEK97" s="215"/>
      <c r="EEL97" s="215"/>
      <c r="EEM97" s="215"/>
      <c r="EEN97" s="215"/>
      <c r="EEO97" s="215"/>
      <c r="EEP97" s="215"/>
      <c r="EEQ97" s="215"/>
      <c r="EER97" s="215"/>
      <c r="EES97" s="215"/>
      <c r="EET97" s="215"/>
      <c r="EEU97" s="215"/>
      <c r="EEV97" s="215"/>
      <c r="EEW97" s="215"/>
      <c r="EEX97" s="215"/>
      <c r="EEY97" s="215"/>
      <c r="EEZ97" s="215"/>
      <c r="EFA97" s="215"/>
      <c r="EFB97" s="215"/>
      <c r="EFC97" s="215"/>
      <c r="EFD97" s="215"/>
      <c r="EFE97" s="215"/>
      <c r="EFF97" s="215"/>
      <c r="EFG97" s="215"/>
      <c r="EFH97" s="215"/>
      <c r="EFI97" s="215"/>
      <c r="EFJ97" s="215"/>
      <c r="EFK97" s="215"/>
      <c r="EFL97" s="215"/>
      <c r="EFM97" s="215"/>
      <c r="EFN97" s="215"/>
      <c r="EFO97" s="215"/>
      <c r="EFP97" s="215"/>
      <c r="EFQ97" s="215"/>
      <c r="EFR97" s="215"/>
      <c r="EFS97" s="215"/>
      <c r="EFT97" s="215"/>
      <c r="EFU97" s="215"/>
      <c r="EFV97" s="215"/>
      <c r="EFW97" s="215"/>
      <c r="EFX97" s="215"/>
      <c r="EFY97" s="215"/>
      <c r="EFZ97" s="215"/>
      <c r="EGA97" s="215"/>
      <c r="EGB97" s="215"/>
      <c r="EGC97" s="215"/>
      <c r="EGD97" s="215"/>
      <c r="EGE97" s="215"/>
      <c r="EGF97" s="215"/>
      <c r="EGG97" s="215"/>
      <c r="EGH97" s="215"/>
      <c r="EGI97" s="215"/>
      <c r="EGJ97" s="215"/>
      <c r="EGK97" s="215"/>
      <c r="EGL97" s="215"/>
      <c r="EGM97" s="215"/>
      <c r="EGN97" s="215"/>
      <c r="EGO97" s="215"/>
      <c r="EGP97" s="215"/>
      <c r="EGQ97" s="215"/>
      <c r="EGR97" s="215"/>
      <c r="EGS97" s="215"/>
      <c r="EGT97" s="215"/>
      <c r="EGU97" s="215"/>
      <c r="EGV97" s="215"/>
      <c r="EGW97" s="215"/>
      <c r="EGX97" s="215"/>
      <c r="EGY97" s="215"/>
      <c r="EGZ97" s="215"/>
      <c r="EHA97" s="215"/>
      <c r="EHB97" s="215"/>
      <c r="EHC97" s="215"/>
      <c r="EHD97" s="215"/>
      <c r="EHE97" s="215"/>
      <c r="EHF97" s="215"/>
      <c r="EHG97" s="215"/>
      <c r="EHH97" s="215"/>
      <c r="EHI97" s="215"/>
      <c r="EHJ97" s="215"/>
      <c r="EHK97" s="215"/>
      <c r="EHL97" s="215"/>
      <c r="EHM97" s="215"/>
      <c r="EHN97" s="215"/>
      <c r="EHO97" s="215"/>
      <c r="EHP97" s="215"/>
      <c r="EHQ97" s="215"/>
      <c r="EHR97" s="215"/>
      <c r="EHS97" s="215"/>
      <c r="EHT97" s="215"/>
      <c r="EHU97" s="215"/>
      <c r="EHV97" s="215"/>
      <c r="EHW97" s="215"/>
      <c r="EHX97" s="215"/>
      <c r="EHY97" s="215"/>
      <c r="EHZ97" s="215"/>
      <c r="EIA97" s="215"/>
      <c r="EIB97" s="215"/>
      <c r="EIC97" s="215"/>
      <c r="EID97" s="215"/>
      <c r="EIE97" s="215"/>
      <c r="EIF97" s="215"/>
      <c r="EIG97" s="215"/>
      <c r="EIH97" s="215"/>
      <c r="EII97" s="215"/>
      <c r="EIJ97" s="215"/>
      <c r="EIK97" s="215"/>
      <c r="EIL97" s="215"/>
      <c r="EIM97" s="215"/>
      <c r="EIN97" s="215"/>
      <c r="EIO97" s="215"/>
      <c r="EIP97" s="215"/>
      <c r="EIQ97" s="215"/>
      <c r="EIR97" s="215"/>
      <c r="EIS97" s="215"/>
      <c r="EIT97" s="215"/>
      <c r="EIU97" s="215"/>
      <c r="EIV97" s="215"/>
      <c r="EIW97" s="215"/>
      <c r="EIX97" s="215"/>
      <c r="EIY97" s="215"/>
      <c r="EIZ97" s="215"/>
      <c r="EJA97" s="215"/>
      <c r="EJB97" s="215"/>
      <c r="EJC97" s="215"/>
      <c r="EJD97" s="215"/>
      <c r="EJE97" s="215"/>
      <c r="EJF97" s="215"/>
      <c r="EJG97" s="215"/>
      <c r="EJH97" s="215"/>
      <c r="EJI97" s="215"/>
      <c r="EJJ97" s="215"/>
      <c r="EJK97" s="215"/>
      <c r="EJL97" s="215"/>
      <c r="EJM97" s="215"/>
      <c r="EJN97" s="215"/>
      <c r="EJO97" s="215"/>
      <c r="EJP97" s="215"/>
      <c r="EJQ97" s="215"/>
      <c r="EJR97" s="215"/>
      <c r="EJS97" s="215"/>
      <c r="EJT97" s="215"/>
      <c r="EJU97" s="215"/>
      <c r="EJV97" s="215"/>
      <c r="EJW97" s="215"/>
      <c r="EJX97" s="215"/>
      <c r="EJY97" s="215"/>
      <c r="EJZ97" s="215"/>
      <c r="EKA97" s="215"/>
      <c r="EKB97" s="215"/>
      <c r="EKC97" s="215"/>
      <c r="EKD97" s="215"/>
      <c r="EKE97" s="215"/>
      <c r="EKF97" s="215"/>
      <c r="EKG97" s="215"/>
      <c r="EKH97" s="215"/>
      <c r="EKI97" s="215"/>
      <c r="EKJ97" s="215"/>
      <c r="EKK97" s="215"/>
      <c r="EKL97" s="215"/>
      <c r="EKM97" s="215"/>
      <c r="EKN97" s="215"/>
      <c r="EKO97" s="215"/>
      <c r="EKP97" s="215"/>
      <c r="EKQ97" s="215"/>
      <c r="EKR97" s="215"/>
      <c r="EKS97" s="215"/>
      <c r="EKT97" s="215"/>
      <c r="EKU97" s="215"/>
      <c r="EKV97" s="215"/>
      <c r="EKW97" s="215"/>
      <c r="EKX97" s="215"/>
      <c r="EKY97" s="215"/>
      <c r="EKZ97" s="215"/>
      <c r="ELA97" s="215"/>
      <c r="ELB97" s="215"/>
      <c r="ELC97" s="215"/>
      <c r="ELD97" s="215"/>
      <c r="ELE97" s="215"/>
      <c r="ELF97" s="215"/>
      <c r="ELG97" s="215"/>
      <c r="ELH97" s="215"/>
      <c r="ELI97" s="215"/>
      <c r="ELJ97" s="215"/>
      <c r="ELK97" s="215"/>
      <c r="ELL97" s="215"/>
      <c r="ELM97" s="215"/>
      <c r="ELN97" s="215"/>
      <c r="ELO97" s="215"/>
      <c r="ELP97" s="215"/>
      <c r="ELQ97" s="215"/>
      <c r="ELR97" s="215"/>
      <c r="ELS97" s="215"/>
      <c r="ELT97" s="215"/>
      <c r="ELU97" s="215"/>
      <c r="ELV97" s="215"/>
      <c r="ELW97" s="215"/>
      <c r="ELX97" s="215"/>
      <c r="ELY97" s="215"/>
      <c r="ELZ97" s="215"/>
      <c r="EMA97" s="215"/>
      <c r="EMB97" s="215"/>
      <c r="EMC97" s="215"/>
      <c r="EMD97" s="215"/>
      <c r="EME97" s="215"/>
      <c r="EMF97" s="215"/>
      <c r="EMG97" s="215"/>
      <c r="EMH97" s="215"/>
      <c r="EMI97" s="215"/>
      <c r="EMJ97" s="215"/>
      <c r="EMK97" s="215"/>
      <c r="EML97" s="215"/>
      <c r="EMM97" s="215"/>
      <c r="EMN97" s="215"/>
      <c r="EMO97" s="215"/>
      <c r="EMP97" s="215"/>
      <c r="EMQ97" s="215"/>
      <c r="EMR97" s="215"/>
      <c r="EMS97" s="215"/>
      <c r="EMT97" s="215"/>
      <c r="EMU97" s="215"/>
      <c r="EMV97" s="215"/>
      <c r="EMW97" s="215"/>
      <c r="EMX97" s="215"/>
      <c r="EMY97" s="215"/>
      <c r="EMZ97" s="215"/>
      <c r="ENA97" s="215"/>
      <c r="ENB97" s="215"/>
      <c r="ENC97" s="215"/>
      <c r="END97" s="215"/>
      <c r="ENE97" s="215"/>
      <c r="ENF97" s="215"/>
      <c r="ENG97" s="215"/>
      <c r="ENH97" s="215"/>
      <c r="ENI97" s="215"/>
      <c r="ENJ97" s="215"/>
      <c r="ENK97" s="215"/>
      <c r="ENL97" s="215"/>
      <c r="ENM97" s="215"/>
      <c r="ENN97" s="215"/>
      <c r="ENO97" s="215"/>
      <c r="ENP97" s="215"/>
      <c r="ENQ97" s="215"/>
      <c r="ENR97" s="215"/>
      <c r="ENS97" s="215"/>
      <c r="ENT97" s="215"/>
      <c r="ENU97" s="215"/>
      <c r="ENV97" s="215"/>
      <c r="ENW97" s="215"/>
      <c r="ENX97" s="215"/>
      <c r="ENY97" s="215"/>
      <c r="ENZ97" s="215"/>
      <c r="EOA97" s="215"/>
      <c r="EOB97" s="215"/>
      <c r="EOC97" s="215"/>
      <c r="EOD97" s="215"/>
      <c r="EOE97" s="215"/>
      <c r="EOF97" s="215"/>
      <c r="EOG97" s="215"/>
      <c r="EOH97" s="215"/>
      <c r="EOI97" s="215"/>
      <c r="EOJ97" s="215"/>
      <c r="EOK97" s="215"/>
      <c r="EOL97" s="215"/>
      <c r="EOM97" s="215"/>
      <c r="EON97" s="215"/>
      <c r="EOO97" s="215"/>
      <c r="EOP97" s="215"/>
      <c r="EOQ97" s="215"/>
      <c r="EOR97" s="215"/>
      <c r="EOS97" s="215"/>
      <c r="EOT97" s="215"/>
      <c r="EOU97" s="215"/>
      <c r="EOV97" s="215"/>
      <c r="EOW97" s="215"/>
      <c r="EOX97" s="215"/>
      <c r="EOY97" s="215"/>
      <c r="EOZ97" s="215"/>
      <c r="EPA97" s="215"/>
      <c r="EPB97" s="215"/>
      <c r="EPC97" s="215"/>
      <c r="EPD97" s="215"/>
      <c r="EPE97" s="215"/>
      <c r="EPF97" s="215"/>
      <c r="EPG97" s="215"/>
      <c r="EPH97" s="215"/>
      <c r="EPI97" s="215"/>
      <c r="EPJ97" s="215"/>
      <c r="EPK97" s="215"/>
      <c r="EPL97" s="215"/>
      <c r="EPM97" s="215"/>
      <c r="EPN97" s="215"/>
      <c r="EPO97" s="215"/>
      <c r="EPP97" s="215"/>
      <c r="EPQ97" s="215"/>
      <c r="EPR97" s="215"/>
      <c r="EPS97" s="215"/>
      <c r="EPT97" s="215"/>
      <c r="EPU97" s="215"/>
      <c r="EPV97" s="215"/>
      <c r="EPW97" s="215"/>
      <c r="EPX97" s="215"/>
      <c r="EPY97" s="215"/>
      <c r="EPZ97" s="215"/>
      <c r="EQA97" s="215"/>
      <c r="EQB97" s="215"/>
      <c r="EQC97" s="215"/>
      <c r="EQD97" s="215"/>
      <c r="EQE97" s="215"/>
      <c r="EQF97" s="215"/>
      <c r="EQG97" s="215"/>
      <c r="EQH97" s="215"/>
      <c r="EQI97" s="215"/>
      <c r="EQJ97" s="215"/>
      <c r="EQK97" s="215"/>
      <c r="EQL97" s="215"/>
      <c r="EQM97" s="215"/>
      <c r="EQN97" s="215"/>
      <c r="EQO97" s="215"/>
      <c r="EQP97" s="215"/>
      <c r="EQQ97" s="215"/>
      <c r="EQR97" s="215"/>
      <c r="EQS97" s="215"/>
      <c r="EQT97" s="215"/>
      <c r="EQU97" s="215"/>
      <c r="EQV97" s="215"/>
      <c r="EQW97" s="215"/>
      <c r="EQX97" s="215"/>
      <c r="EQY97" s="215"/>
      <c r="EQZ97" s="215"/>
      <c r="ERA97" s="215"/>
      <c r="ERB97" s="215"/>
      <c r="ERC97" s="215"/>
      <c r="ERD97" s="215"/>
      <c r="ERE97" s="215"/>
      <c r="ERF97" s="215"/>
      <c r="ERG97" s="215"/>
      <c r="ERH97" s="215"/>
      <c r="ERI97" s="215"/>
      <c r="ERJ97" s="215"/>
      <c r="ERK97" s="215"/>
      <c r="ERL97" s="215"/>
      <c r="ERM97" s="215"/>
      <c r="ERN97" s="215"/>
      <c r="ERO97" s="215"/>
      <c r="ERP97" s="215"/>
      <c r="ERQ97" s="215"/>
      <c r="ERR97" s="215"/>
      <c r="ERS97" s="215"/>
      <c r="ERT97" s="215"/>
      <c r="ERU97" s="215"/>
      <c r="ERV97" s="215"/>
      <c r="ERW97" s="215"/>
      <c r="ERX97" s="215"/>
      <c r="ERY97" s="215"/>
      <c r="ERZ97" s="215"/>
      <c r="ESA97" s="215"/>
      <c r="ESB97" s="215"/>
      <c r="ESC97" s="215"/>
      <c r="ESD97" s="215"/>
      <c r="ESE97" s="215"/>
      <c r="ESF97" s="215"/>
      <c r="ESG97" s="215"/>
      <c r="ESH97" s="215"/>
      <c r="ESI97" s="215"/>
      <c r="ESJ97" s="215"/>
      <c r="ESK97" s="215"/>
      <c r="ESL97" s="215"/>
      <c r="ESM97" s="215"/>
      <c r="ESN97" s="215"/>
      <c r="ESO97" s="215"/>
      <c r="ESP97" s="215"/>
      <c r="ESQ97" s="215"/>
      <c r="ESR97" s="215"/>
      <c r="ESS97" s="215"/>
      <c r="EST97" s="215"/>
      <c r="ESU97" s="215"/>
      <c r="ESV97" s="215"/>
      <c r="ESW97" s="215"/>
      <c r="ESX97" s="215"/>
      <c r="ESY97" s="215"/>
      <c r="ESZ97" s="215"/>
      <c r="ETA97" s="215"/>
      <c r="ETB97" s="215"/>
      <c r="ETC97" s="215"/>
      <c r="ETD97" s="215"/>
      <c r="ETE97" s="215"/>
      <c r="ETF97" s="215"/>
      <c r="ETG97" s="215"/>
      <c r="ETH97" s="215"/>
      <c r="ETI97" s="215"/>
      <c r="ETJ97" s="215"/>
      <c r="ETK97" s="215"/>
      <c r="ETL97" s="215"/>
      <c r="ETM97" s="215"/>
      <c r="ETN97" s="215"/>
      <c r="ETO97" s="215"/>
      <c r="ETP97" s="215"/>
      <c r="ETQ97" s="215"/>
      <c r="ETR97" s="215"/>
      <c r="ETS97" s="215"/>
      <c r="ETT97" s="215"/>
      <c r="ETU97" s="215"/>
      <c r="ETV97" s="215"/>
      <c r="ETW97" s="215"/>
      <c r="ETX97" s="215"/>
      <c r="ETY97" s="215"/>
      <c r="ETZ97" s="215"/>
      <c r="EUA97" s="215"/>
      <c r="EUB97" s="215"/>
      <c r="EUC97" s="215"/>
      <c r="EUD97" s="215"/>
      <c r="EUE97" s="215"/>
      <c r="EUF97" s="215"/>
      <c r="EUG97" s="215"/>
      <c r="EUH97" s="215"/>
      <c r="EUI97" s="215"/>
      <c r="EUJ97" s="215"/>
      <c r="EUK97" s="215"/>
      <c r="EUL97" s="215"/>
      <c r="EUM97" s="215"/>
      <c r="EUN97" s="215"/>
      <c r="EUO97" s="215"/>
      <c r="EUP97" s="215"/>
      <c r="EUQ97" s="215"/>
      <c r="EUR97" s="215"/>
      <c r="EUS97" s="215"/>
      <c r="EUT97" s="215"/>
      <c r="EUU97" s="215"/>
      <c r="EUV97" s="215"/>
      <c r="EUW97" s="215"/>
      <c r="EUX97" s="215"/>
      <c r="EUY97" s="215"/>
      <c r="EUZ97" s="215"/>
      <c r="EVA97" s="215"/>
      <c r="EVB97" s="215"/>
      <c r="EVC97" s="215"/>
      <c r="EVD97" s="215"/>
      <c r="EVE97" s="215"/>
      <c r="EVF97" s="215"/>
      <c r="EVG97" s="215"/>
      <c r="EVH97" s="215"/>
      <c r="EVI97" s="215"/>
      <c r="EVJ97" s="215"/>
      <c r="EVK97" s="215"/>
      <c r="EVL97" s="215"/>
      <c r="EVM97" s="215"/>
      <c r="EVN97" s="215"/>
      <c r="EVO97" s="215"/>
      <c r="EVP97" s="215"/>
      <c r="EVQ97" s="215"/>
      <c r="EVR97" s="215"/>
      <c r="EVS97" s="215"/>
      <c r="EVT97" s="215"/>
      <c r="EVU97" s="215"/>
      <c r="EVV97" s="215"/>
      <c r="EVW97" s="215"/>
      <c r="EVX97" s="215"/>
      <c r="EVY97" s="215"/>
      <c r="EVZ97" s="215"/>
      <c r="EWA97" s="215"/>
      <c r="EWB97" s="215"/>
      <c r="EWC97" s="215"/>
      <c r="EWD97" s="215"/>
      <c r="EWE97" s="215"/>
      <c r="EWF97" s="215"/>
      <c r="EWG97" s="215"/>
      <c r="EWH97" s="215"/>
      <c r="EWI97" s="215"/>
      <c r="EWJ97" s="215"/>
      <c r="EWK97" s="215"/>
      <c r="EWL97" s="215"/>
      <c r="EWM97" s="215"/>
      <c r="EWN97" s="215"/>
      <c r="EWO97" s="215"/>
      <c r="EWP97" s="215"/>
      <c r="EWQ97" s="215"/>
      <c r="EWR97" s="215"/>
      <c r="EWS97" s="215"/>
      <c r="EWT97" s="215"/>
      <c r="EWU97" s="215"/>
      <c r="EWV97" s="215"/>
      <c r="EWW97" s="215"/>
      <c r="EWX97" s="215"/>
      <c r="EWY97" s="215"/>
      <c r="EWZ97" s="215"/>
      <c r="EXA97" s="215"/>
      <c r="EXB97" s="215"/>
      <c r="EXC97" s="215"/>
      <c r="EXD97" s="215"/>
      <c r="EXE97" s="215"/>
      <c r="EXF97" s="215"/>
      <c r="EXG97" s="215"/>
      <c r="EXH97" s="215"/>
      <c r="EXI97" s="215"/>
      <c r="EXJ97" s="215"/>
      <c r="EXK97" s="215"/>
      <c r="EXL97" s="215"/>
      <c r="EXM97" s="215"/>
      <c r="EXN97" s="215"/>
      <c r="EXO97" s="215"/>
      <c r="EXP97" s="215"/>
      <c r="EXQ97" s="215"/>
      <c r="EXR97" s="215"/>
      <c r="EXS97" s="215"/>
      <c r="EXT97" s="215"/>
      <c r="EXU97" s="215"/>
      <c r="EXV97" s="215"/>
      <c r="EXW97" s="215"/>
      <c r="EXX97" s="215"/>
      <c r="EXY97" s="215"/>
      <c r="EXZ97" s="215"/>
      <c r="EYA97" s="215"/>
      <c r="EYB97" s="215"/>
      <c r="EYC97" s="215"/>
      <c r="EYD97" s="215"/>
      <c r="EYE97" s="215"/>
      <c r="EYF97" s="215"/>
      <c r="EYG97" s="215"/>
      <c r="EYH97" s="215"/>
      <c r="EYI97" s="215"/>
      <c r="EYJ97" s="215"/>
      <c r="EYK97" s="215"/>
      <c r="EYL97" s="215"/>
      <c r="EYM97" s="215"/>
      <c r="EYN97" s="215"/>
      <c r="EYO97" s="215"/>
      <c r="EYP97" s="215"/>
      <c r="EYQ97" s="215"/>
      <c r="EYR97" s="215"/>
      <c r="EYS97" s="215"/>
      <c r="EYT97" s="215"/>
      <c r="EYU97" s="215"/>
      <c r="EYV97" s="215"/>
      <c r="EYW97" s="215"/>
      <c r="EYX97" s="215"/>
      <c r="EYY97" s="215"/>
      <c r="EYZ97" s="215"/>
      <c r="EZA97" s="215"/>
      <c r="EZB97" s="215"/>
      <c r="EZC97" s="215"/>
      <c r="EZD97" s="215"/>
      <c r="EZE97" s="215"/>
      <c r="EZF97" s="215"/>
      <c r="EZG97" s="215"/>
      <c r="EZH97" s="215"/>
      <c r="EZI97" s="215"/>
      <c r="EZJ97" s="215"/>
      <c r="EZK97" s="215"/>
      <c r="EZL97" s="215"/>
      <c r="EZM97" s="215"/>
      <c r="EZN97" s="215"/>
      <c r="EZO97" s="215"/>
      <c r="EZP97" s="215"/>
      <c r="EZQ97" s="215"/>
      <c r="EZR97" s="215"/>
      <c r="EZS97" s="215"/>
      <c r="EZT97" s="215"/>
      <c r="EZU97" s="215"/>
      <c r="EZV97" s="215"/>
      <c r="EZW97" s="215"/>
      <c r="EZX97" s="215"/>
      <c r="EZY97" s="215"/>
      <c r="EZZ97" s="215"/>
      <c r="FAA97" s="215"/>
      <c r="FAB97" s="215"/>
      <c r="FAC97" s="215"/>
      <c r="FAD97" s="215"/>
      <c r="FAE97" s="215"/>
      <c r="FAF97" s="215"/>
      <c r="FAG97" s="215"/>
      <c r="FAH97" s="215"/>
      <c r="FAI97" s="215"/>
      <c r="FAJ97" s="215"/>
      <c r="FAK97" s="215"/>
      <c r="FAL97" s="215"/>
      <c r="FAM97" s="215"/>
      <c r="FAN97" s="215"/>
      <c r="FAO97" s="215"/>
      <c r="FAP97" s="215"/>
      <c r="FAQ97" s="215"/>
      <c r="FAR97" s="215"/>
      <c r="FAS97" s="215"/>
      <c r="FAT97" s="215"/>
      <c r="FAU97" s="215"/>
      <c r="FAV97" s="215"/>
      <c r="FAW97" s="215"/>
      <c r="FAX97" s="215"/>
      <c r="FAY97" s="215"/>
      <c r="FAZ97" s="215"/>
      <c r="FBA97" s="215"/>
      <c r="FBB97" s="215"/>
      <c r="FBC97" s="215"/>
      <c r="FBD97" s="215"/>
      <c r="FBE97" s="215"/>
      <c r="FBF97" s="215"/>
      <c r="FBG97" s="215"/>
      <c r="FBH97" s="215"/>
      <c r="FBI97" s="215"/>
      <c r="FBJ97" s="215"/>
      <c r="FBK97" s="215"/>
      <c r="FBL97" s="215"/>
      <c r="FBM97" s="215"/>
      <c r="FBN97" s="215"/>
      <c r="FBO97" s="215"/>
      <c r="FBP97" s="215"/>
      <c r="FBQ97" s="215"/>
      <c r="FBR97" s="215"/>
      <c r="FBS97" s="215"/>
      <c r="FBT97" s="215"/>
      <c r="FBU97" s="215"/>
      <c r="FBV97" s="215"/>
      <c r="FBW97" s="215"/>
      <c r="FBX97" s="215"/>
      <c r="FBY97" s="215"/>
      <c r="FBZ97" s="215"/>
      <c r="FCA97" s="215"/>
      <c r="FCB97" s="215"/>
      <c r="FCC97" s="215"/>
      <c r="FCD97" s="215"/>
      <c r="FCE97" s="215"/>
      <c r="FCF97" s="215"/>
      <c r="FCG97" s="215"/>
      <c r="FCH97" s="215"/>
      <c r="FCI97" s="215"/>
      <c r="FCJ97" s="215"/>
      <c r="FCK97" s="215"/>
      <c r="FCL97" s="215"/>
      <c r="FCM97" s="215"/>
      <c r="FCN97" s="215"/>
      <c r="FCO97" s="215"/>
      <c r="FCP97" s="215"/>
      <c r="FCQ97" s="215"/>
      <c r="FCR97" s="215"/>
      <c r="FCS97" s="215"/>
      <c r="FCT97" s="215"/>
      <c r="FCU97" s="215"/>
      <c r="FCV97" s="215"/>
      <c r="FCW97" s="215"/>
      <c r="FCX97" s="215"/>
      <c r="FCY97" s="215"/>
      <c r="FCZ97" s="215"/>
      <c r="FDA97" s="215"/>
      <c r="FDB97" s="215"/>
      <c r="FDC97" s="215"/>
      <c r="FDD97" s="215"/>
      <c r="FDE97" s="215"/>
      <c r="FDF97" s="215"/>
      <c r="FDG97" s="215"/>
      <c r="FDH97" s="215"/>
      <c r="FDI97" s="215"/>
      <c r="FDJ97" s="215"/>
      <c r="FDK97" s="215"/>
      <c r="FDL97" s="215"/>
      <c r="FDM97" s="215"/>
      <c r="FDN97" s="215"/>
      <c r="FDO97" s="215"/>
      <c r="FDP97" s="215"/>
      <c r="FDQ97" s="215"/>
      <c r="FDR97" s="215"/>
      <c r="FDS97" s="215"/>
      <c r="FDT97" s="215"/>
      <c r="FDU97" s="215"/>
      <c r="FDV97" s="215"/>
      <c r="FDW97" s="215"/>
      <c r="FDX97" s="215"/>
      <c r="FDY97" s="215"/>
      <c r="FDZ97" s="215"/>
      <c r="FEA97" s="215"/>
      <c r="FEB97" s="215"/>
      <c r="FEC97" s="215"/>
      <c r="FED97" s="215"/>
      <c r="FEE97" s="215"/>
      <c r="FEF97" s="215"/>
      <c r="FEG97" s="215"/>
      <c r="FEH97" s="215"/>
      <c r="FEI97" s="215"/>
      <c r="FEJ97" s="215"/>
      <c r="FEK97" s="215"/>
      <c r="FEL97" s="215"/>
      <c r="FEM97" s="215"/>
      <c r="FEN97" s="215"/>
      <c r="FEO97" s="215"/>
      <c r="FEP97" s="215"/>
      <c r="FEQ97" s="215"/>
      <c r="FER97" s="215"/>
      <c r="FES97" s="215"/>
      <c r="FET97" s="215"/>
      <c r="FEU97" s="215"/>
      <c r="FEV97" s="215"/>
      <c r="FEW97" s="215"/>
      <c r="FEX97" s="215"/>
      <c r="FEY97" s="215"/>
      <c r="FEZ97" s="215"/>
      <c r="FFA97" s="215"/>
      <c r="FFB97" s="215"/>
      <c r="FFC97" s="215"/>
      <c r="FFD97" s="215"/>
      <c r="FFE97" s="215"/>
      <c r="FFF97" s="215"/>
      <c r="FFG97" s="215"/>
      <c r="FFH97" s="215"/>
      <c r="FFI97" s="215"/>
      <c r="FFJ97" s="215"/>
      <c r="FFK97" s="215"/>
      <c r="FFL97" s="215"/>
      <c r="FFM97" s="215"/>
      <c r="FFN97" s="215"/>
      <c r="FFO97" s="215"/>
      <c r="FFP97" s="215"/>
      <c r="FFQ97" s="215"/>
      <c r="FFR97" s="215"/>
      <c r="FFS97" s="215"/>
      <c r="FFT97" s="215"/>
      <c r="FFU97" s="215"/>
      <c r="FFV97" s="215"/>
      <c r="FFW97" s="215"/>
      <c r="FFX97" s="215"/>
      <c r="FFY97" s="215"/>
      <c r="FFZ97" s="215"/>
      <c r="FGA97" s="215"/>
      <c r="FGB97" s="215"/>
      <c r="FGC97" s="215"/>
      <c r="FGD97" s="215"/>
      <c r="FGE97" s="215"/>
      <c r="FGF97" s="215"/>
      <c r="FGG97" s="215"/>
      <c r="FGH97" s="215"/>
      <c r="FGI97" s="215"/>
      <c r="FGJ97" s="215"/>
      <c r="FGK97" s="215"/>
      <c r="FGL97" s="215"/>
      <c r="FGM97" s="215"/>
      <c r="FGN97" s="215"/>
      <c r="FGO97" s="215"/>
      <c r="FGP97" s="215"/>
      <c r="FGQ97" s="215"/>
      <c r="FGR97" s="215"/>
      <c r="FGS97" s="215"/>
      <c r="FGT97" s="215"/>
      <c r="FGU97" s="215"/>
      <c r="FGV97" s="215"/>
      <c r="FGW97" s="215"/>
      <c r="FGX97" s="215"/>
      <c r="FGY97" s="215"/>
      <c r="FGZ97" s="215"/>
      <c r="FHA97" s="215"/>
      <c r="FHB97" s="215"/>
      <c r="FHC97" s="215"/>
      <c r="FHD97" s="215"/>
      <c r="FHE97" s="215"/>
      <c r="FHF97" s="215"/>
      <c r="FHG97" s="215"/>
      <c r="FHH97" s="215"/>
      <c r="FHI97" s="215"/>
      <c r="FHJ97" s="215"/>
      <c r="FHK97" s="215"/>
      <c r="FHL97" s="215"/>
      <c r="FHM97" s="215"/>
      <c r="FHN97" s="215"/>
      <c r="FHO97" s="215"/>
      <c r="FHP97" s="215"/>
      <c r="FHQ97" s="215"/>
      <c r="FHR97" s="215"/>
      <c r="FHS97" s="215"/>
      <c r="FHT97" s="215"/>
      <c r="FHU97" s="215"/>
      <c r="FHV97" s="215"/>
      <c r="FHW97" s="215"/>
      <c r="FHX97" s="215"/>
      <c r="FHY97" s="215"/>
      <c r="FHZ97" s="215"/>
      <c r="FIA97" s="215"/>
      <c r="FIB97" s="215"/>
      <c r="FIC97" s="215"/>
      <c r="FID97" s="215"/>
      <c r="FIE97" s="215"/>
      <c r="FIF97" s="215"/>
      <c r="FIG97" s="215"/>
      <c r="FIH97" s="215"/>
      <c r="FII97" s="215"/>
      <c r="FIJ97" s="215"/>
      <c r="FIK97" s="215"/>
      <c r="FIL97" s="215"/>
      <c r="FIM97" s="215"/>
      <c r="FIN97" s="215"/>
      <c r="FIO97" s="215"/>
      <c r="FIP97" s="215"/>
      <c r="FIQ97" s="215"/>
      <c r="FIR97" s="215"/>
      <c r="FIS97" s="215"/>
      <c r="FIT97" s="215"/>
      <c r="FIU97" s="215"/>
      <c r="FIV97" s="215"/>
      <c r="FIW97" s="215"/>
      <c r="FIX97" s="215"/>
      <c r="FIY97" s="215"/>
      <c r="FIZ97" s="215"/>
      <c r="FJA97" s="215"/>
      <c r="FJB97" s="215"/>
      <c r="FJC97" s="215"/>
      <c r="FJD97" s="215"/>
      <c r="FJE97" s="215"/>
      <c r="FJF97" s="215"/>
      <c r="FJG97" s="215"/>
      <c r="FJH97" s="215"/>
      <c r="FJI97" s="215"/>
      <c r="FJJ97" s="215"/>
      <c r="FJK97" s="215"/>
      <c r="FJL97" s="215"/>
      <c r="FJM97" s="215"/>
      <c r="FJN97" s="215"/>
      <c r="FJO97" s="215"/>
      <c r="FJP97" s="215"/>
      <c r="FJQ97" s="215"/>
      <c r="FJR97" s="215"/>
      <c r="FJS97" s="215"/>
      <c r="FJT97" s="215"/>
      <c r="FJU97" s="215"/>
      <c r="FJV97" s="215"/>
      <c r="FJW97" s="215"/>
      <c r="FJX97" s="215"/>
      <c r="FJY97" s="215"/>
      <c r="FJZ97" s="215"/>
      <c r="FKA97" s="215"/>
      <c r="FKB97" s="215"/>
      <c r="FKC97" s="215"/>
      <c r="FKD97" s="215"/>
      <c r="FKE97" s="215"/>
      <c r="FKF97" s="215"/>
      <c r="FKG97" s="215"/>
      <c r="FKH97" s="215"/>
      <c r="FKI97" s="215"/>
      <c r="FKJ97" s="215"/>
      <c r="FKK97" s="215"/>
      <c r="FKL97" s="215"/>
      <c r="FKM97" s="215"/>
      <c r="FKN97" s="215"/>
      <c r="FKO97" s="215"/>
      <c r="FKP97" s="215"/>
      <c r="FKQ97" s="215"/>
      <c r="FKR97" s="215"/>
      <c r="FKS97" s="215"/>
      <c r="FKT97" s="215"/>
      <c r="FKU97" s="215"/>
      <c r="FKV97" s="215"/>
      <c r="FKW97" s="215"/>
      <c r="FKX97" s="215"/>
      <c r="FKY97" s="215"/>
      <c r="FKZ97" s="215"/>
      <c r="FLA97" s="215"/>
      <c r="FLB97" s="215"/>
      <c r="FLC97" s="215"/>
      <c r="FLD97" s="215"/>
      <c r="FLE97" s="215"/>
      <c r="FLF97" s="215"/>
      <c r="FLG97" s="215"/>
      <c r="FLH97" s="215"/>
      <c r="FLI97" s="215"/>
      <c r="FLJ97" s="215"/>
      <c r="FLK97" s="215"/>
      <c r="FLL97" s="215"/>
      <c r="FLM97" s="215"/>
      <c r="FLN97" s="215"/>
      <c r="FLO97" s="215"/>
      <c r="FLP97" s="215"/>
      <c r="FLQ97" s="215"/>
      <c r="FLR97" s="215"/>
      <c r="FLS97" s="215"/>
      <c r="FLT97" s="215"/>
      <c r="FLU97" s="215"/>
      <c r="FLV97" s="215"/>
      <c r="FLW97" s="215"/>
      <c r="FLX97" s="215"/>
      <c r="FLY97" s="215"/>
      <c r="FLZ97" s="215"/>
      <c r="FMA97" s="215"/>
      <c r="FMB97" s="215"/>
      <c r="FMC97" s="215"/>
      <c r="FMD97" s="215"/>
      <c r="FME97" s="215"/>
      <c r="FMF97" s="215"/>
      <c r="FMG97" s="215"/>
      <c r="FMH97" s="215"/>
      <c r="FMI97" s="215"/>
      <c r="FMJ97" s="215"/>
      <c r="FMK97" s="215"/>
      <c r="FML97" s="215"/>
      <c r="FMM97" s="215"/>
      <c r="FMN97" s="215"/>
      <c r="FMO97" s="215"/>
      <c r="FMP97" s="215"/>
      <c r="FMQ97" s="215"/>
      <c r="FMR97" s="215"/>
      <c r="FMS97" s="215"/>
      <c r="FMT97" s="215"/>
      <c r="FMU97" s="215"/>
      <c r="FMV97" s="215"/>
      <c r="FMW97" s="215"/>
      <c r="FMX97" s="215"/>
      <c r="FMY97" s="215"/>
      <c r="FMZ97" s="215"/>
      <c r="FNA97" s="215"/>
      <c r="FNB97" s="215"/>
      <c r="FNC97" s="215"/>
      <c r="FND97" s="215"/>
      <c r="FNE97" s="215"/>
      <c r="FNF97" s="215"/>
      <c r="FNG97" s="215"/>
      <c r="FNH97" s="215"/>
      <c r="FNI97" s="215"/>
      <c r="FNJ97" s="215"/>
      <c r="FNK97" s="215"/>
      <c r="FNL97" s="215"/>
      <c r="FNM97" s="215"/>
      <c r="FNN97" s="215"/>
      <c r="FNO97" s="215"/>
      <c r="FNP97" s="215"/>
      <c r="FNQ97" s="215"/>
      <c r="FNR97" s="215"/>
      <c r="FNS97" s="215"/>
      <c r="FNT97" s="215"/>
      <c r="FNU97" s="215"/>
      <c r="FNV97" s="215"/>
      <c r="FNW97" s="215"/>
      <c r="FNX97" s="215"/>
      <c r="FNY97" s="215"/>
      <c r="FNZ97" s="215"/>
      <c r="FOA97" s="215"/>
      <c r="FOB97" s="215"/>
      <c r="FOC97" s="215"/>
      <c r="FOD97" s="215"/>
      <c r="FOE97" s="215"/>
      <c r="FOF97" s="215"/>
      <c r="FOG97" s="215"/>
      <c r="FOH97" s="215"/>
      <c r="FOI97" s="215"/>
      <c r="FOJ97" s="215"/>
      <c r="FOK97" s="215"/>
      <c r="FOL97" s="215"/>
      <c r="FOM97" s="215"/>
      <c r="FON97" s="215"/>
      <c r="FOO97" s="215"/>
      <c r="FOP97" s="215"/>
      <c r="FOQ97" s="215"/>
      <c r="FOR97" s="215"/>
      <c r="FOS97" s="215"/>
      <c r="FOT97" s="215"/>
      <c r="FOU97" s="215"/>
      <c r="FOV97" s="215"/>
      <c r="FOW97" s="215"/>
      <c r="FOX97" s="215"/>
      <c r="FOY97" s="215"/>
      <c r="FOZ97" s="215"/>
      <c r="FPA97" s="215"/>
      <c r="FPB97" s="215"/>
      <c r="FPC97" s="215"/>
      <c r="FPD97" s="215"/>
      <c r="FPE97" s="215"/>
      <c r="FPF97" s="215"/>
      <c r="FPG97" s="215"/>
      <c r="FPH97" s="215"/>
      <c r="FPI97" s="215"/>
      <c r="FPJ97" s="215"/>
      <c r="FPK97" s="215"/>
      <c r="FPL97" s="215"/>
      <c r="FPM97" s="215"/>
      <c r="FPN97" s="215"/>
      <c r="FPO97" s="215"/>
      <c r="FPP97" s="215"/>
      <c r="FPQ97" s="215"/>
      <c r="FPR97" s="215"/>
      <c r="FPS97" s="215"/>
      <c r="FPT97" s="215"/>
      <c r="FPU97" s="215"/>
      <c r="FPV97" s="215"/>
      <c r="FPW97" s="215"/>
      <c r="FPX97" s="215"/>
      <c r="FPY97" s="215"/>
      <c r="FPZ97" s="215"/>
      <c r="FQA97" s="215"/>
      <c r="FQB97" s="215"/>
      <c r="FQC97" s="215"/>
      <c r="FQD97" s="215"/>
      <c r="FQE97" s="215"/>
      <c r="FQF97" s="215"/>
      <c r="FQG97" s="215"/>
      <c r="FQH97" s="215"/>
      <c r="FQI97" s="215"/>
      <c r="FQJ97" s="215"/>
      <c r="FQK97" s="215"/>
      <c r="FQL97" s="215"/>
      <c r="FQM97" s="215"/>
      <c r="FQN97" s="215"/>
      <c r="FQO97" s="215"/>
      <c r="FQP97" s="215"/>
      <c r="FQQ97" s="215"/>
      <c r="FQR97" s="215"/>
      <c r="FQS97" s="215"/>
      <c r="FQT97" s="215"/>
      <c r="FQU97" s="215"/>
      <c r="FQV97" s="215"/>
      <c r="FQW97" s="215"/>
      <c r="FQX97" s="215"/>
      <c r="FQY97" s="215"/>
      <c r="FQZ97" s="215"/>
      <c r="FRA97" s="215"/>
      <c r="FRB97" s="215"/>
      <c r="FRC97" s="215"/>
      <c r="FRD97" s="215"/>
      <c r="FRE97" s="215"/>
      <c r="FRF97" s="215"/>
      <c r="FRG97" s="215"/>
      <c r="FRH97" s="215"/>
      <c r="FRI97" s="215"/>
      <c r="FRJ97" s="215"/>
      <c r="FRK97" s="215"/>
      <c r="FRL97" s="215"/>
      <c r="FRM97" s="215"/>
      <c r="FRN97" s="215"/>
      <c r="FRO97" s="215"/>
      <c r="FRP97" s="215"/>
      <c r="FRQ97" s="215"/>
      <c r="FRR97" s="215"/>
      <c r="FRS97" s="215"/>
      <c r="FRT97" s="215"/>
      <c r="FRU97" s="215"/>
      <c r="FRV97" s="215"/>
      <c r="FRW97" s="215"/>
      <c r="FRX97" s="215"/>
      <c r="FRY97" s="215"/>
      <c r="FRZ97" s="215"/>
      <c r="FSA97" s="215"/>
      <c r="FSB97" s="215"/>
      <c r="FSC97" s="215"/>
      <c r="FSD97" s="215"/>
      <c r="FSE97" s="215"/>
      <c r="FSF97" s="215"/>
      <c r="FSG97" s="215"/>
      <c r="FSH97" s="215"/>
      <c r="FSI97" s="215"/>
      <c r="FSJ97" s="215"/>
      <c r="FSK97" s="215"/>
      <c r="FSL97" s="215"/>
      <c r="FSM97" s="215"/>
      <c r="FSN97" s="215"/>
      <c r="FSO97" s="215"/>
      <c r="FSP97" s="215"/>
      <c r="FSQ97" s="215"/>
      <c r="FSR97" s="215"/>
      <c r="FSS97" s="215"/>
      <c r="FST97" s="215"/>
      <c r="FSU97" s="215"/>
      <c r="FSV97" s="215"/>
      <c r="FSW97" s="215"/>
      <c r="FSX97" s="215"/>
      <c r="FSY97" s="215"/>
      <c r="FSZ97" s="215"/>
      <c r="FTA97" s="215"/>
      <c r="FTB97" s="215"/>
      <c r="FTC97" s="215"/>
      <c r="FTD97" s="215"/>
      <c r="FTE97" s="215"/>
      <c r="FTF97" s="215"/>
      <c r="FTG97" s="215"/>
      <c r="FTH97" s="215"/>
      <c r="FTI97" s="215"/>
      <c r="FTJ97" s="215"/>
      <c r="FTK97" s="215"/>
      <c r="FTL97" s="215"/>
      <c r="FTM97" s="215"/>
      <c r="FTN97" s="215"/>
      <c r="FTO97" s="215"/>
      <c r="FTP97" s="215"/>
      <c r="FTQ97" s="215"/>
      <c r="FTR97" s="215"/>
      <c r="FTS97" s="215"/>
      <c r="FTT97" s="215"/>
      <c r="FTU97" s="215"/>
      <c r="FTV97" s="215"/>
      <c r="FTW97" s="215"/>
      <c r="FTX97" s="215"/>
      <c r="FTY97" s="215"/>
      <c r="FTZ97" s="215"/>
      <c r="FUA97" s="215"/>
      <c r="FUB97" s="215"/>
      <c r="FUC97" s="215"/>
      <c r="FUD97" s="215"/>
      <c r="FUE97" s="215"/>
      <c r="FUF97" s="215"/>
      <c r="FUG97" s="215"/>
      <c r="FUH97" s="215"/>
      <c r="FUI97" s="215"/>
      <c r="FUJ97" s="215"/>
      <c r="FUK97" s="215"/>
      <c r="FUL97" s="215"/>
      <c r="FUM97" s="215"/>
      <c r="FUN97" s="215"/>
      <c r="FUO97" s="215"/>
      <c r="FUP97" s="215"/>
      <c r="FUQ97" s="215"/>
      <c r="FUR97" s="215"/>
      <c r="FUS97" s="215"/>
      <c r="FUT97" s="215"/>
      <c r="FUU97" s="215"/>
      <c r="FUV97" s="215"/>
      <c r="FUW97" s="215"/>
      <c r="FUX97" s="215"/>
      <c r="FUY97" s="215"/>
      <c r="FUZ97" s="215"/>
      <c r="FVA97" s="215"/>
      <c r="FVB97" s="215"/>
      <c r="FVC97" s="215"/>
      <c r="FVD97" s="215"/>
      <c r="FVE97" s="215"/>
      <c r="FVF97" s="215"/>
      <c r="FVG97" s="215"/>
      <c r="FVH97" s="215"/>
      <c r="FVI97" s="215"/>
      <c r="FVJ97" s="215"/>
      <c r="FVK97" s="215"/>
      <c r="FVL97" s="215"/>
      <c r="FVM97" s="215"/>
      <c r="FVN97" s="215"/>
      <c r="FVO97" s="215"/>
      <c r="FVP97" s="215"/>
      <c r="FVQ97" s="215"/>
      <c r="FVR97" s="215"/>
      <c r="FVS97" s="215"/>
      <c r="FVT97" s="215"/>
      <c r="FVU97" s="215"/>
      <c r="FVV97" s="215"/>
      <c r="FVW97" s="215"/>
      <c r="FVX97" s="215"/>
      <c r="FVY97" s="215"/>
      <c r="FVZ97" s="215"/>
      <c r="FWA97" s="215"/>
      <c r="FWB97" s="215"/>
      <c r="FWC97" s="215"/>
      <c r="FWD97" s="215"/>
      <c r="FWE97" s="215"/>
      <c r="FWF97" s="215"/>
      <c r="FWG97" s="215"/>
      <c r="FWH97" s="215"/>
      <c r="FWI97" s="215"/>
      <c r="FWJ97" s="215"/>
      <c r="FWK97" s="215"/>
      <c r="FWL97" s="215"/>
      <c r="FWM97" s="215"/>
      <c r="FWN97" s="215"/>
      <c r="FWO97" s="215"/>
      <c r="FWP97" s="215"/>
      <c r="FWQ97" s="215"/>
      <c r="FWR97" s="215"/>
      <c r="FWS97" s="215"/>
      <c r="FWT97" s="215"/>
      <c r="FWU97" s="215"/>
      <c r="FWV97" s="215"/>
      <c r="FWW97" s="215"/>
      <c r="FWX97" s="215"/>
      <c r="FWY97" s="215"/>
      <c r="FWZ97" s="215"/>
      <c r="FXA97" s="215"/>
      <c r="FXB97" s="215"/>
      <c r="FXC97" s="215"/>
      <c r="FXD97" s="215"/>
      <c r="FXE97" s="215"/>
      <c r="FXF97" s="215"/>
      <c r="FXG97" s="215"/>
      <c r="FXH97" s="215"/>
      <c r="FXI97" s="215"/>
      <c r="FXJ97" s="215"/>
      <c r="FXK97" s="215"/>
      <c r="FXL97" s="215"/>
      <c r="FXM97" s="215"/>
      <c r="FXN97" s="215"/>
      <c r="FXO97" s="215"/>
      <c r="FXP97" s="215"/>
      <c r="FXQ97" s="215"/>
      <c r="FXR97" s="215"/>
      <c r="FXS97" s="215"/>
      <c r="FXT97" s="215"/>
      <c r="FXU97" s="215"/>
      <c r="FXV97" s="215"/>
      <c r="FXW97" s="215"/>
      <c r="FXX97" s="215"/>
      <c r="FXY97" s="215"/>
      <c r="FXZ97" s="215"/>
      <c r="FYA97" s="215"/>
      <c r="FYB97" s="215"/>
      <c r="FYC97" s="215"/>
      <c r="FYD97" s="215"/>
      <c r="FYE97" s="215"/>
      <c r="FYF97" s="215"/>
      <c r="FYG97" s="215"/>
      <c r="FYH97" s="215"/>
      <c r="FYI97" s="215"/>
      <c r="FYJ97" s="215"/>
      <c r="FYK97" s="215"/>
      <c r="FYL97" s="215"/>
      <c r="FYM97" s="215"/>
      <c r="FYN97" s="215"/>
      <c r="FYO97" s="215"/>
      <c r="FYP97" s="215"/>
      <c r="FYQ97" s="215"/>
      <c r="FYR97" s="215"/>
      <c r="FYS97" s="215"/>
      <c r="FYT97" s="215"/>
      <c r="FYU97" s="215"/>
      <c r="FYV97" s="215"/>
      <c r="FYW97" s="215"/>
      <c r="FYX97" s="215"/>
      <c r="FYY97" s="215"/>
      <c r="FYZ97" s="215"/>
      <c r="FZA97" s="215"/>
      <c r="FZB97" s="215"/>
      <c r="FZC97" s="215"/>
      <c r="FZD97" s="215"/>
      <c r="FZE97" s="215"/>
      <c r="FZF97" s="215"/>
      <c r="FZG97" s="215"/>
      <c r="FZH97" s="215"/>
      <c r="FZI97" s="215"/>
      <c r="FZJ97" s="215"/>
      <c r="FZK97" s="215"/>
      <c r="FZL97" s="215"/>
      <c r="FZM97" s="215"/>
      <c r="FZN97" s="215"/>
      <c r="FZO97" s="215"/>
      <c r="FZP97" s="215"/>
      <c r="FZQ97" s="215"/>
      <c r="FZR97" s="215"/>
      <c r="FZS97" s="215"/>
      <c r="FZT97" s="215"/>
      <c r="FZU97" s="215"/>
      <c r="FZV97" s="215"/>
      <c r="FZW97" s="215"/>
      <c r="FZX97" s="215"/>
      <c r="FZY97" s="215"/>
      <c r="FZZ97" s="215"/>
      <c r="GAA97" s="215"/>
      <c r="GAB97" s="215"/>
      <c r="GAC97" s="215"/>
      <c r="GAD97" s="215"/>
      <c r="GAE97" s="215"/>
      <c r="GAF97" s="215"/>
      <c r="GAG97" s="215"/>
      <c r="GAH97" s="215"/>
      <c r="GAI97" s="215"/>
      <c r="GAJ97" s="215"/>
      <c r="GAK97" s="215"/>
      <c r="GAL97" s="215"/>
      <c r="GAM97" s="215"/>
      <c r="GAN97" s="215"/>
      <c r="GAO97" s="215"/>
      <c r="GAP97" s="215"/>
      <c r="GAQ97" s="215"/>
      <c r="GAR97" s="215"/>
      <c r="GAS97" s="215"/>
      <c r="GAT97" s="215"/>
      <c r="GAU97" s="215"/>
      <c r="GAV97" s="215"/>
      <c r="GAW97" s="215"/>
      <c r="GAX97" s="215"/>
      <c r="GAY97" s="215"/>
      <c r="GAZ97" s="215"/>
      <c r="GBA97" s="215"/>
      <c r="GBB97" s="215"/>
      <c r="GBC97" s="215"/>
      <c r="GBD97" s="215"/>
      <c r="GBE97" s="215"/>
      <c r="GBF97" s="215"/>
      <c r="GBG97" s="215"/>
      <c r="GBH97" s="215"/>
      <c r="GBI97" s="215"/>
      <c r="GBJ97" s="215"/>
      <c r="GBK97" s="215"/>
      <c r="GBL97" s="215"/>
      <c r="GBM97" s="215"/>
      <c r="GBN97" s="215"/>
      <c r="GBO97" s="215"/>
      <c r="GBP97" s="215"/>
      <c r="GBQ97" s="215"/>
      <c r="GBR97" s="215"/>
      <c r="GBS97" s="215"/>
      <c r="GBT97" s="215"/>
      <c r="GBU97" s="215"/>
      <c r="GBV97" s="215"/>
      <c r="GBW97" s="215"/>
      <c r="GBX97" s="215"/>
      <c r="GBY97" s="215"/>
      <c r="GBZ97" s="215"/>
      <c r="GCA97" s="215"/>
      <c r="GCB97" s="215"/>
      <c r="GCC97" s="215"/>
      <c r="GCD97" s="215"/>
      <c r="GCE97" s="215"/>
      <c r="GCF97" s="215"/>
      <c r="GCG97" s="215"/>
      <c r="GCH97" s="215"/>
      <c r="GCI97" s="215"/>
      <c r="GCJ97" s="215"/>
      <c r="GCK97" s="215"/>
      <c r="GCL97" s="215"/>
      <c r="GCM97" s="215"/>
      <c r="GCN97" s="215"/>
      <c r="GCO97" s="215"/>
      <c r="GCP97" s="215"/>
      <c r="GCQ97" s="215"/>
      <c r="GCR97" s="215"/>
      <c r="GCS97" s="215"/>
      <c r="GCT97" s="215"/>
      <c r="GCU97" s="215"/>
      <c r="GCV97" s="215"/>
      <c r="GCW97" s="215"/>
      <c r="GCX97" s="215"/>
      <c r="GCY97" s="215"/>
      <c r="GCZ97" s="215"/>
      <c r="GDA97" s="215"/>
      <c r="GDB97" s="215"/>
      <c r="GDC97" s="215"/>
      <c r="GDD97" s="215"/>
      <c r="GDE97" s="215"/>
      <c r="GDF97" s="215"/>
      <c r="GDG97" s="215"/>
      <c r="GDH97" s="215"/>
      <c r="GDI97" s="215"/>
      <c r="GDJ97" s="215"/>
      <c r="GDK97" s="215"/>
      <c r="GDL97" s="215"/>
      <c r="GDM97" s="215"/>
      <c r="GDN97" s="215"/>
      <c r="GDO97" s="215"/>
      <c r="GDP97" s="215"/>
      <c r="GDQ97" s="215"/>
      <c r="GDR97" s="215"/>
      <c r="GDS97" s="215"/>
      <c r="GDT97" s="215"/>
      <c r="GDU97" s="215"/>
      <c r="GDV97" s="215"/>
      <c r="GDW97" s="215"/>
      <c r="GDX97" s="215"/>
      <c r="GDY97" s="215"/>
      <c r="GDZ97" s="215"/>
      <c r="GEA97" s="215"/>
      <c r="GEB97" s="215"/>
      <c r="GEC97" s="215"/>
      <c r="GED97" s="215"/>
      <c r="GEE97" s="215"/>
      <c r="GEF97" s="215"/>
      <c r="GEG97" s="215"/>
      <c r="GEH97" s="215"/>
      <c r="GEI97" s="215"/>
      <c r="GEJ97" s="215"/>
      <c r="GEK97" s="215"/>
      <c r="GEL97" s="215"/>
      <c r="GEM97" s="215"/>
      <c r="GEN97" s="215"/>
      <c r="GEO97" s="215"/>
      <c r="GEP97" s="215"/>
      <c r="GEQ97" s="215"/>
      <c r="GER97" s="215"/>
      <c r="GES97" s="215"/>
      <c r="GET97" s="215"/>
      <c r="GEU97" s="215"/>
      <c r="GEV97" s="215"/>
      <c r="GEW97" s="215"/>
      <c r="GEX97" s="215"/>
      <c r="GEY97" s="215"/>
      <c r="GEZ97" s="215"/>
      <c r="GFA97" s="215"/>
      <c r="GFB97" s="215"/>
      <c r="GFC97" s="215"/>
      <c r="GFD97" s="215"/>
      <c r="GFE97" s="215"/>
      <c r="GFF97" s="215"/>
      <c r="GFG97" s="215"/>
      <c r="GFH97" s="215"/>
      <c r="GFI97" s="215"/>
      <c r="GFJ97" s="215"/>
      <c r="GFK97" s="215"/>
      <c r="GFL97" s="215"/>
      <c r="GFM97" s="215"/>
      <c r="GFN97" s="215"/>
      <c r="GFO97" s="215"/>
      <c r="GFP97" s="215"/>
      <c r="GFQ97" s="215"/>
      <c r="GFR97" s="215"/>
      <c r="GFS97" s="215"/>
      <c r="GFT97" s="215"/>
      <c r="GFU97" s="215"/>
      <c r="GFV97" s="215"/>
      <c r="GFW97" s="215"/>
      <c r="GFX97" s="215"/>
      <c r="GFY97" s="215"/>
      <c r="GFZ97" s="215"/>
      <c r="GGA97" s="215"/>
      <c r="GGB97" s="215"/>
      <c r="GGC97" s="215"/>
      <c r="GGD97" s="215"/>
      <c r="GGE97" s="215"/>
      <c r="GGF97" s="215"/>
      <c r="GGG97" s="215"/>
      <c r="GGH97" s="215"/>
      <c r="GGI97" s="215"/>
      <c r="GGJ97" s="215"/>
      <c r="GGK97" s="215"/>
      <c r="GGL97" s="215"/>
      <c r="GGM97" s="215"/>
      <c r="GGN97" s="215"/>
      <c r="GGO97" s="215"/>
      <c r="GGP97" s="215"/>
      <c r="GGQ97" s="215"/>
      <c r="GGR97" s="215"/>
      <c r="GGS97" s="215"/>
      <c r="GGT97" s="215"/>
      <c r="GGU97" s="215"/>
      <c r="GGV97" s="215"/>
      <c r="GGW97" s="215"/>
      <c r="GGX97" s="215"/>
      <c r="GGY97" s="215"/>
      <c r="GGZ97" s="215"/>
      <c r="GHA97" s="215"/>
      <c r="GHB97" s="215"/>
      <c r="GHC97" s="215"/>
      <c r="GHD97" s="215"/>
      <c r="GHE97" s="215"/>
      <c r="GHF97" s="215"/>
      <c r="GHG97" s="215"/>
      <c r="GHH97" s="215"/>
      <c r="GHI97" s="215"/>
      <c r="GHJ97" s="215"/>
      <c r="GHK97" s="215"/>
      <c r="GHL97" s="215"/>
      <c r="GHM97" s="215"/>
      <c r="GHN97" s="215"/>
      <c r="GHO97" s="215"/>
      <c r="GHP97" s="215"/>
      <c r="GHQ97" s="215"/>
      <c r="GHR97" s="215"/>
      <c r="GHS97" s="215"/>
      <c r="GHT97" s="215"/>
      <c r="GHU97" s="215"/>
      <c r="GHV97" s="215"/>
      <c r="GHW97" s="215"/>
      <c r="GHX97" s="215"/>
      <c r="GHY97" s="215"/>
      <c r="GHZ97" s="215"/>
      <c r="GIA97" s="215"/>
      <c r="GIB97" s="215"/>
      <c r="GIC97" s="215"/>
      <c r="GID97" s="215"/>
      <c r="GIE97" s="215"/>
      <c r="GIF97" s="215"/>
      <c r="GIG97" s="215"/>
      <c r="GIH97" s="215"/>
      <c r="GII97" s="215"/>
      <c r="GIJ97" s="215"/>
      <c r="GIK97" s="215"/>
      <c r="GIL97" s="215"/>
      <c r="GIM97" s="215"/>
      <c r="GIN97" s="215"/>
      <c r="GIO97" s="215"/>
      <c r="GIP97" s="215"/>
      <c r="GIQ97" s="215"/>
      <c r="GIR97" s="215"/>
      <c r="GIS97" s="215"/>
      <c r="GIT97" s="215"/>
      <c r="GIU97" s="215"/>
      <c r="GIV97" s="215"/>
      <c r="GIW97" s="215"/>
      <c r="GIX97" s="215"/>
      <c r="GIY97" s="215"/>
      <c r="GIZ97" s="215"/>
      <c r="GJA97" s="215"/>
      <c r="GJB97" s="215"/>
      <c r="GJC97" s="215"/>
      <c r="GJD97" s="215"/>
      <c r="GJE97" s="215"/>
      <c r="GJF97" s="215"/>
      <c r="GJG97" s="215"/>
      <c r="GJH97" s="215"/>
      <c r="GJI97" s="215"/>
      <c r="GJJ97" s="215"/>
      <c r="GJK97" s="215"/>
      <c r="GJL97" s="215"/>
      <c r="GJM97" s="215"/>
      <c r="GJN97" s="215"/>
      <c r="GJO97" s="215"/>
      <c r="GJP97" s="215"/>
      <c r="GJQ97" s="215"/>
      <c r="GJR97" s="215"/>
      <c r="GJS97" s="215"/>
      <c r="GJT97" s="215"/>
      <c r="GJU97" s="215"/>
      <c r="GJV97" s="215"/>
      <c r="GJW97" s="215"/>
      <c r="GJX97" s="215"/>
      <c r="GJY97" s="215"/>
      <c r="GJZ97" s="215"/>
      <c r="GKA97" s="215"/>
      <c r="GKB97" s="215"/>
      <c r="GKC97" s="215"/>
      <c r="GKD97" s="215"/>
      <c r="GKE97" s="215"/>
      <c r="GKF97" s="215"/>
      <c r="GKG97" s="215"/>
      <c r="GKH97" s="215"/>
      <c r="GKI97" s="215"/>
      <c r="GKJ97" s="215"/>
      <c r="GKK97" s="215"/>
      <c r="GKL97" s="215"/>
      <c r="GKM97" s="215"/>
      <c r="GKN97" s="215"/>
      <c r="GKO97" s="215"/>
      <c r="GKP97" s="215"/>
      <c r="GKQ97" s="215"/>
      <c r="GKR97" s="215"/>
      <c r="GKS97" s="215"/>
      <c r="GKT97" s="215"/>
      <c r="GKU97" s="215"/>
      <c r="GKV97" s="215"/>
      <c r="GKW97" s="215"/>
      <c r="GKX97" s="215"/>
      <c r="GKY97" s="215"/>
      <c r="GKZ97" s="215"/>
      <c r="GLA97" s="215"/>
      <c r="GLB97" s="215"/>
      <c r="GLC97" s="215"/>
      <c r="GLD97" s="215"/>
      <c r="GLE97" s="215"/>
      <c r="GLF97" s="215"/>
      <c r="GLG97" s="215"/>
      <c r="GLH97" s="215"/>
      <c r="GLI97" s="215"/>
      <c r="GLJ97" s="215"/>
      <c r="GLK97" s="215"/>
      <c r="GLL97" s="215"/>
      <c r="GLM97" s="215"/>
      <c r="GLN97" s="215"/>
      <c r="GLO97" s="215"/>
      <c r="GLP97" s="215"/>
      <c r="GLQ97" s="215"/>
      <c r="GLR97" s="215"/>
      <c r="GLS97" s="215"/>
      <c r="GLT97" s="215"/>
      <c r="GLU97" s="215"/>
      <c r="GLV97" s="215"/>
      <c r="GLW97" s="215"/>
      <c r="GLX97" s="215"/>
      <c r="GLY97" s="215"/>
      <c r="GLZ97" s="215"/>
      <c r="GMA97" s="215"/>
      <c r="GMB97" s="215"/>
      <c r="GMC97" s="215"/>
      <c r="GMD97" s="215"/>
      <c r="GME97" s="215"/>
      <c r="GMF97" s="215"/>
      <c r="GMG97" s="215"/>
      <c r="GMH97" s="215"/>
      <c r="GMI97" s="215"/>
      <c r="GMJ97" s="215"/>
      <c r="GMK97" s="215"/>
      <c r="GML97" s="215"/>
      <c r="GMM97" s="215"/>
      <c r="GMN97" s="215"/>
      <c r="GMO97" s="215"/>
      <c r="GMP97" s="215"/>
      <c r="GMQ97" s="215"/>
      <c r="GMR97" s="215"/>
      <c r="GMS97" s="215"/>
      <c r="GMT97" s="215"/>
      <c r="GMU97" s="215"/>
      <c r="GMV97" s="215"/>
      <c r="GMW97" s="215"/>
      <c r="GMX97" s="215"/>
      <c r="GMY97" s="215"/>
      <c r="GMZ97" s="215"/>
      <c r="GNA97" s="215"/>
      <c r="GNB97" s="215"/>
      <c r="GNC97" s="215"/>
      <c r="GND97" s="215"/>
      <c r="GNE97" s="215"/>
      <c r="GNF97" s="215"/>
      <c r="GNG97" s="215"/>
      <c r="GNH97" s="215"/>
      <c r="GNI97" s="215"/>
      <c r="GNJ97" s="215"/>
      <c r="GNK97" s="215"/>
      <c r="GNL97" s="215"/>
      <c r="GNM97" s="215"/>
      <c r="GNN97" s="215"/>
      <c r="GNO97" s="215"/>
      <c r="GNP97" s="215"/>
      <c r="GNQ97" s="215"/>
      <c r="GNR97" s="215"/>
      <c r="GNS97" s="215"/>
      <c r="GNT97" s="215"/>
      <c r="GNU97" s="215"/>
      <c r="GNV97" s="215"/>
      <c r="GNW97" s="215"/>
      <c r="GNX97" s="215"/>
      <c r="GNY97" s="215"/>
      <c r="GNZ97" s="215"/>
      <c r="GOA97" s="215"/>
      <c r="GOB97" s="215"/>
      <c r="GOC97" s="215"/>
      <c r="GOD97" s="215"/>
      <c r="GOE97" s="215"/>
      <c r="GOF97" s="215"/>
      <c r="GOG97" s="215"/>
      <c r="GOH97" s="215"/>
      <c r="GOI97" s="215"/>
      <c r="GOJ97" s="215"/>
      <c r="GOK97" s="215"/>
      <c r="GOL97" s="215"/>
      <c r="GOM97" s="215"/>
      <c r="GON97" s="215"/>
      <c r="GOO97" s="215"/>
      <c r="GOP97" s="215"/>
      <c r="GOQ97" s="215"/>
      <c r="GOR97" s="215"/>
      <c r="GOS97" s="215"/>
      <c r="GOT97" s="215"/>
      <c r="GOU97" s="215"/>
      <c r="GOV97" s="215"/>
      <c r="GOW97" s="215"/>
      <c r="GOX97" s="215"/>
      <c r="GOY97" s="215"/>
      <c r="GOZ97" s="215"/>
      <c r="GPA97" s="215"/>
      <c r="GPB97" s="215"/>
      <c r="GPC97" s="215"/>
      <c r="GPD97" s="215"/>
      <c r="GPE97" s="215"/>
      <c r="GPF97" s="215"/>
      <c r="GPG97" s="215"/>
      <c r="GPH97" s="215"/>
      <c r="GPI97" s="215"/>
      <c r="GPJ97" s="215"/>
      <c r="GPK97" s="215"/>
      <c r="GPL97" s="215"/>
      <c r="GPM97" s="215"/>
      <c r="GPN97" s="215"/>
      <c r="GPO97" s="215"/>
      <c r="GPP97" s="215"/>
      <c r="GPQ97" s="215"/>
      <c r="GPR97" s="215"/>
      <c r="GPS97" s="215"/>
      <c r="GPT97" s="215"/>
      <c r="GPU97" s="215"/>
      <c r="GPV97" s="215"/>
      <c r="GPW97" s="215"/>
      <c r="GPX97" s="215"/>
      <c r="GPY97" s="215"/>
      <c r="GPZ97" s="215"/>
      <c r="GQA97" s="215"/>
      <c r="GQB97" s="215"/>
      <c r="GQC97" s="215"/>
      <c r="GQD97" s="215"/>
      <c r="GQE97" s="215"/>
      <c r="GQF97" s="215"/>
      <c r="GQG97" s="215"/>
      <c r="GQH97" s="215"/>
      <c r="GQI97" s="215"/>
      <c r="GQJ97" s="215"/>
      <c r="GQK97" s="215"/>
      <c r="GQL97" s="215"/>
      <c r="GQM97" s="215"/>
      <c r="GQN97" s="215"/>
      <c r="GQO97" s="215"/>
      <c r="GQP97" s="215"/>
      <c r="GQQ97" s="215"/>
      <c r="GQR97" s="215"/>
      <c r="GQS97" s="215"/>
      <c r="GQT97" s="215"/>
      <c r="GQU97" s="215"/>
      <c r="GQV97" s="215"/>
      <c r="GQW97" s="215"/>
      <c r="GQX97" s="215"/>
      <c r="GQY97" s="215"/>
      <c r="GQZ97" s="215"/>
      <c r="GRA97" s="215"/>
      <c r="GRB97" s="215"/>
      <c r="GRC97" s="215"/>
      <c r="GRD97" s="215"/>
      <c r="GRE97" s="215"/>
      <c r="GRF97" s="215"/>
      <c r="GRG97" s="215"/>
      <c r="GRH97" s="215"/>
      <c r="GRI97" s="215"/>
      <c r="GRJ97" s="215"/>
      <c r="GRK97" s="215"/>
      <c r="GRL97" s="215"/>
      <c r="GRM97" s="215"/>
      <c r="GRN97" s="215"/>
      <c r="GRO97" s="215"/>
      <c r="GRP97" s="215"/>
      <c r="GRQ97" s="215"/>
      <c r="GRR97" s="215"/>
      <c r="GRS97" s="215"/>
      <c r="GRT97" s="215"/>
      <c r="GRU97" s="215"/>
      <c r="GRV97" s="215"/>
      <c r="GRW97" s="215"/>
      <c r="GRX97" s="215"/>
      <c r="GRY97" s="215"/>
      <c r="GRZ97" s="215"/>
      <c r="GSA97" s="215"/>
      <c r="GSB97" s="215"/>
      <c r="GSC97" s="215"/>
      <c r="GSD97" s="215"/>
      <c r="GSE97" s="215"/>
      <c r="GSF97" s="215"/>
      <c r="GSG97" s="215"/>
      <c r="GSH97" s="215"/>
      <c r="GSI97" s="215"/>
      <c r="GSJ97" s="215"/>
      <c r="GSK97" s="215"/>
      <c r="GSL97" s="215"/>
      <c r="GSM97" s="215"/>
      <c r="GSN97" s="215"/>
      <c r="GSO97" s="215"/>
      <c r="GSP97" s="215"/>
      <c r="GSQ97" s="215"/>
      <c r="GSR97" s="215"/>
      <c r="GSS97" s="215"/>
      <c r="GST97" s="215"/>
      <c r="GSU97" s="215"/>
      <c r="GSV97" s="215"/>
      <c r="GSW97" s="215"/>
      <c r="GSX97" s="215"/>
      <c r="GSY97" s="215"/>
      <c r="GSZ97" s="215"/>
      <c r="GTA97" s="215"/>
      <c r="GTB97" s="215"/>
      <c r="GTC97" s="215"/>
      <c r="GTD97" s="215"/>
      <c r="GTE97" s="215"/>
      <c r="GTF97" s="215"/>
      <c r="GTG97" s="215"/>
      <c r="GTH97" s="215"/>
      <c r="GTI97" s="215"/>
      <c r="GTJ97" s="215"/>
      <c r="GTK97" s="215"/>
      <c r="GTL97" s="215"/>
      <c r="GTM97" s="215"/>
      <c r="GTN97" s="215"/>
      <c r="GTO97" s="215"/>
      <c r="GTP97" s="215"/>
      <c r="GTQ97" s="215"/>
      <c r="GTR97" s="215"/>
      <c r="GTS97" s="215"/>
      <c r="GTT97" s="215"/>
      <c r="GTU97" s="215"/>
      <c r="GTV97" s="215"/>
      <c r="GTW97" s="215"/>
      <c r="GTX97" s="215"/>
      <c r="GTY97" s="215"/>
      <c r="GTZ97" s="215"/>
      <c r="GUA97" s="215"/>
      <c r="GUB97" s="215"/>
      <c r="GUC97" s="215"/>
      <c r="GUD97" s="215"/>
      <c r="GUE97" s="215"/>
      <c r="GUF97" s="215"/>
      <c r="GUG97" s="215"/>
      <c r="GUH97" s="215"/>
      <c r="GUI97" s="215"/>
      <c r="GUJ97" s="215"/>
      <c r="GUK97" s="215"/>
      <c r="GUL97" s="215"/>
      <c r="GUM97" s="215"/>
      <c r="GUN97" s="215"/>
      <c r="GUO97" s="215"/>
      <c r="GUP97" s="215"/>
      <c r="GUQ97" s="215"/>
      <c r="GUR97" s="215"/>
      <c r="GUS97" s="215"/>
      <c r="GUT97" s="215"/>
      <c r="GUU97" s="215"/>
      <c r="GUV97" s="215"/>
      <c r="GUW97" s="215"/>
      <c r="GUX97" s="215"/>
      <c r="GUY97" s="215"/>
      <c r="GUZ97" s="215"/>
      <c r="GVA97" s="215"/>
      <c r="GVB97" s="215"/>
      <c r="GVC97" s="215"/>
      <c r="GVD97" s="215"/>
      <c r="GVE97" s="215"/>
      <c r="GVF97" s="215"/>
      <c r="GVG97" s="215"/>
      <c r="GVH97" s="215"/>
      <c r="GVI97" s="215"/>
      <c r="GVJ97" s="215"/>
      <c r="GVK97" s="215"/>
      <c r="GVL97" s="215"/>
      <c r="GVM97" s="215"/>
      <c r="GVN97" s="215"/>
      <c r="GVO97" s="215"/>
      <c r="GVP97" s="215"/>
      <c r="GVQ97" s="215"/>
      <c r="GVR97" s="215"/>
      <c r="GVS97" s="215"/>
      <c r="GVT97" s="215"/>
      <c r="GVU97" s="215"/>
      <c r="GVV97" s="215"/>
      <c r="GVW97" s="215"/>
      <c r="GVX97" s="215"/>
      <c r="GVY97" s="215"/>
      <c r="GVZ97" s="215"/>
      <c r="GWA97" s="215"/>
      <c r="GWB97" s="215"/>
      <c r="GWC97" s="215"/>
      <c r="GWD97" s="215"/>
      <c r="GWE97" s="215"/>
      <c r="GWF97" s="215"/>
      <c r="GWG97" s="215"/>
      <c r="GWH97" s="215"/>
      <c r="GWI97" s="215"/>
      <c r="GWJ97" s="215"/>
      <c r="GWK97" s="215"/>
      <c r="GWL97" s="215"/>
      <c r="GWM97" s="215"/>
      <c r="GWN97" s="215"/>
      <c r="GWO97" s="215"/>
      <c r="GWP97" s="215"/>
      <c r="GWQ97" s="215"/>
      <c r="GWR97" s="215"/>
      <c r="GWS97" s="215"/>
      <c r="GWT97" s="215"/>
      <c r="GWU97" s="215"/>
      <c r="GWV97" s="215"/>
      <c r="GWW97" s="215"/>
      <c r="GWX97" s="215"/>
      <c r="GWY97" s="215"/>
      <c r="GWZ97" s="215"/>
      <c r="GXA97" s="215"/>
      <c r="GXB97" s="215"/>
      <c r="GXC97" s="215"/>
      <c r="GXD97" s="215"/>
      <c r="GXE97" s="215"/>
      <c r="GXF97" s="215"/>
      <c r="GXG97" s="215"/>
      <c r="GXH97" s="215"/>
      <c r="GXI97" s="215"/>
      <c r="GXJ97" s="215"/>
      <c r="GXK97" s="215"/>
      <c r="GXL97" s="215"/>
      <c r="GXM97" s="215"/>
      <c r="GXN97" s="215"/>
      <c r="GXO97" s="215"/>
      <c r="GXP97" s="215"/>
      <c r="GXQ97" s="215"/>
      <c r="GXR97" s="215"/>
      <c r="GXS97" s="215"/>
      <c r="GXT97" s="215"/>
      <c r="GXU97" s="215"/>
      <c r="GXV97" s="215"/>
      <c r="GXW97" s="215"/>
      <c r="GXX97" s="215"/>
      <c r="GXY97" s="215"/>
      <c r="GXZ97" s="215"/>
      <c r="GYA97" s="215"/>
      <c r="GYB97" s="215"/>
      <c r="GYC97" s="215"/>
      <c r="GYD97" s="215"/>
      <c r="GYE97" s="215"/>
      <c r="GYF97" s="215"/>
      <c r="GYG97" s="215"/>
      <c r="GYH97" s="215"/>
      <c r="GYI97" s="215"/>
      <c r="GYJ97" s="215"/>
      <c r="GYK97" s="215"/>
      <c r="GYL97" s="215"/>
      <c r="GYM97" s="215"/>
      <c r="GYN97" s="215"/>
      <c r="GYO97" s="215"/>
      <c r="GYP97" s="215"/>
      <c r="GYQ97" s="215"/>
      <c r="GYR97" s="215"/>
      <c r="GYS97" s="215"/>
      <c r="GYT97" s="215"/>
      <c r="GYU97" s="215"/>
      <c r="GYV97" s="215"/>
      <c r="GYW97" s="215"/>
      <c r="GYX97" s="215"/>
      <c r="GYY97" s="215"/>
      <c r="GYZ97" s="215"/>
      <c r="GZA97" s="215"/>
      <c r="GZB97" s="215"/>
      <c r="GZC97" s="215"/>
      <c r="GZD97" s="215"/>
      <c r="GZE97" s="215"/>
      <c r="GZF97" s="215"/>
      <c r="GZG97" s="215"/>
      <c r="GZH97" s="215"/>
      <c r="GZI97" s="215"/>
      <c r="GZJ97" s="215"/>
      <c r="GZK97" s="215"/>
      <c r="GZL97" s="215"/>
      <c r="GZM97" s="215"/>
      <c r="GZN97" s="215"/>
      <c r="GZO97" s="215"/>
      <c r="GZP97" s="215"/>
      <c r="GZQ97" s="215"/>
      <c r="GZR97" s="215"/>
      <c r="GZS97" s="215"/>
      <c r="GZT97" s="215"/>
      <c r="GZU97" s="215"/>
      <c r="GZV97" s="215"/>
      <c r="GZW97" s="215"/>
      <c r="GZX97" s="215"/>
      <c r="GZY97" s="215"/>
      <c r="GZZ97" s="215"/>
      <c r="HAA97" s="215"/>
      <c r="HAB97" s="215"/>
      <c r="HAC97" s="215"/>
      <c r="HAD97" s="215"/>
      <c r="HAE97" s="215"/>
      <c r="HAF97" s="215"/>
      <c r="HAG97" s="215"/>
      <c r="HAH97" s="215"/>
      <c r="HAI97" s="215"/>
      <c r="HAJ97" s="215"/>
      <c r="HAK97" s="215"/>
      <c r="HAL97" s="215"/>
      <c r="HAM97" s="215"/>
      <c r="HAN97" s="215"/>
      <c r="HAO97" s="215"/>
      <c r="HAP97" s="215"/>
      <c r="HAQ97" s="215"/>
      <c r="HAR97" s="215"/>
      <c r="HAS97" s="215"/>
      <c r="HAT97" s="215"/>
      <c r="HAU97" s="215"/>
      <c r="HAV97" s="215"/>
      <c r="HAW97" s="215"/>
      <c r="HAX97" s="215"/>
      <c r="HAY97" s="215"/>
      <c r="HAZ97" s="215"/>
      <c r="HBA97" s="215"/>
      <c r="HBB97" s="215"/>
      <c r="HBC97" s="215"/>
      <c r="HBD97" s="215"/>
      <c r="HBE97" s="215"/>
      <c r="HBF97" s="215"/>
      <c r="HBG97" s="215"/>
      <c r="HBH97" s="215"/>
      <c r="HBI97" s="215"/>
      <c r="HBJ97" s="215"/>
      <c r="HBK97" s="215"/>
      <c r="HBL97" s="215"/>
      <c r="HBM97" s="215"/>
      <c r="HBN97" s="215"/>
      <c r="HBO97" s="215"/>
      <c r="HBP97" s="215"/>
      <c r="HBQ97" s="215"/>
      <c r="HBR97" s="215"/>
      <c r="HBS97" s="215"/>
      <c r="HBT97" s="215"/>
      <c r="HBU97" s="215"/>
      <c r="HBV97" s="215"/>
      <c r="HBW97" s="215"/>
      <c r="HBX97" s="215"/>
      <c r="HBY97" s="215"/>
      <c r="HBZ97" s="215"/>
      <c r="HCA97" s="215"/>
      <c r="HCB97" s="215"/>
      <c r="HCC97" s="215"/>
      <c r="HCD97" s="215"/>
      <c r="HCE97" s="215"/>
      <c r="HCF97" s="215"/>
      <c r="HCG97" s="215"/>
      <c r="HCH97" s="215"/>
      <c r="HCI97" s="215"/>
      <c r="HCJ97" s="215"/>
      <c r="HCK97" s="215"/>
      <c r="HCL97" s="215"/>
      <c r="HCM97" s="215"/>
      <c r="HCN97" s="215"/>
      <c r="HCO97" s="215"/>
      <c r="HCP97" s="215"/>
      <c r="HCQ97" s="215"/>
      <c r="HCR97" s="215"/>
      <c r="HCS97" s="215"/>
      <c r="HCT97" s="215"/>
      <c r="HCU97" s="215"/>
      <c r="HCV97" s="215"/>
      <c r="HCW97" s="215"/>
      <c r="HCX97" s="215"/>
      <c r="HCY97" s="215"/>
      <c r="HCZ97" s="215"/>
      <c r="HDA97" s="215"/>
      <c r="HDB97" s="215"/>
      <c r="HDC97" s="215"/>
      <c r="HDD97" s="215"/>
      <c r="HDE97" s="215"/>
      <c r="HDF97" s="215"/>
      <c r="HDG97" s="215"/>
      <c r="HDH97" s="215"/>
      <c r="HDI97" s="215"/>
      <c r="HDJ97" s="215"/>
      <c r="HDK97" s="215"/>
      <c r="HDL97" s="215"/>
      <c r="HDM97" s="215"/>
      <c r="HDN97" s="215"/>
      <c r="HDO97" s="215"/>
      <c r="HDP97" s="215"/>
      <c r="HDQ97" s="215"/>
      <c r="HDR97" s="215"/>
      <c r="HDS97" s="215"/>
      <c r="HDT97" s="215"/>
      <c r="HDU97" s="215"/>
      <c r="HDV97" s="215"/>
      <c r="HDW97" s="215"/>
      <c r="HDX97" s="215"/>
      <c r="HDY97" s="215"/>
      <c r="HDZ97" s="215"/>
      <c r="HEA97" s="215"/>
      <c r="HEB97" s="215"/>
      <c r="HEC97" s="215"/>
      <c r="HED97" s="215"/>
      <c r="HEE97" s="215"/>
      <c r="HEF97" s="215"/>
      <c r="HEG97" s="215"/>
      <c r="HEH97" s="215"/>
      <c r="HEI97" s="215"/>
      <c r="HEJ97" s="215"/>
      <c r="HEK97" s="215"/>
      <c r="HEL97" s="215"/>
      <c r="HEM97" s="215"/>
      <c r="HEN97" s="215"/>
      <c r="HEO97" s="215"/>
      <c r="HEP97" s="215"/>
      <c r="HEQ97" s="215"/>
      <c r="HER97" s="215"/>
      <c r="HES97" s="215"/>
      <c r="HET97" s="215"/>
      <c r="HEU97" s="215"/>
      <c r="HEV97" s="215"/>
      <c r="HEW97" s="215"/>
      <c r="HEX97" s="215"/>
      <c r="HEY97" s="215"/>
      <c r="HEZ97" s="215"/>
      <c r="HFA97" s="215"/>
      <c r="HFB97" s="215"/>
      <c r="HFC97" s="215"/>
      <c r="HFD97" s="215"/>
      <c r="HFE97" s="215"/>
      <c r="HFF97" s="215"/>
      <c r="HFG97" s="215"/>
      <c r="HFH97" s="215"/>
      <c r="HFI97" s="215"/>
      <c r="HFJ97" s="215"/>
      <c r="HFK97" s="215"/>
      <c r="HFL97" s="215"/>
      <c r="HFM97" s="215"/>
      <c r="HFN97" s="215"/>
      <c r="HFO97" s="215"/>
      <c r="HFP97" s="215"/>
      <c r="HFQ97" s="215"/>
      <c r="HFR97" s="215"/>
      <c r="HFS97" s="215"/>
      <c r="HFT97" s="215"/>
      <c r="HFU97" s="215"/>
      <c r="HFV97" s="215"/>
      <c r="HFW97" s="215"/>
      <c r="HFX97" s="215"/>
      <c r="HFY97" s="215"/>
      <c r="HFZ97" s="215"/>
      <c r="HGA97" s="215"/>
      <c r="HGB97" s="215"/>
      <c r="HGC97" s="215"/>
      <c r="HGD97" s="215"/>
      <c r="HGE97" s="215"/>
      <c r="HGF97" s="215"/>
      <c r="HGG97" s="215"/>
      <c r="HGH97" s="215"/>
      <c r="HGI97" s="215"/>
      <c r="HGJ97" s="215"/>
      <c r="HGK97" s="215"/>
      <c r="HGL97" s="215"/>
      <c r="HGM97" s="215"/>
      <c r="HGN97" s="215"/>
      <c r="HGO97" s="215"/>
      <c r="HGP97" s="215"/>
      <c r="HGQ97" s="215"/>
      <c r="HGR97" s="215"/>
      <c r="HGS97" s="215"/>
      <c r="HGT97" s="215"/>
      <c r="HGU97" s="215"/>
      <c r="HGV97" s="215"/>
      <c r="HGW97" s="215"/>
      <c r="HGX97" s="215"/>
      <c r="HGY97" s="215"/>
      <c r="HGZ97" s="215"/>
      <c r="HHA97" s="215"/>
      <c r="HHB97" s="215"/>
      <c r="HHC97" s="215"/>
      <c r="HHD97" s="215"/>
      <c r="HHE97" s="215"/>
      <c r="HHF97" s="215"/>
      <c r="HHG97" s="215"/>
      <c r="HHH97" s="215"/>
      <c r="HHI97" s="215"/>
      <c r="HHJ97" s="215"/>
      <c r="HHK97" s="215"/>
      <c r="HHL97" s="215"/>
      <c r="HHM97" s="215"/>
      <c r="HHN97" s="215"/>
      <c r="HHO97" s="215"/>
      <c r="HHP97" s="215"/>
      <c r="HHQ97" s="215"/>
      <c r="HHR97" s="215"/>
      <c r="HHS97" s="215"/>
      <c r="HHT97" s="215"/>
      <c r="HHU97" s="215"/>
      <c r="HHV97" s="215"/>
      <c r="HHW97" s="215"/>
      <c r="HHX97" s="215"/>
      <c r="HHY97" s="215"/>
      <c r="HHZ97" s="215"/>
      <c r="HIA97" s="215"/>
      <c r="HIB97" s="215"/>
      <c r="HIC97" s="215"/>
      <c r="HID97" s="215"/>
      <c r="HIE97" s="215"/>
      <c r="HIF97" s="215"/>
      <c r="HIG97" s="215"/>
      <c r="HIH97" s="215"/>
      <c r="HII97" s="215"/>
      <c r="HIJ97" s="215"/>
      <c r="HIK97" s="215"/>
      <c r="HIL97" s="215"/>
      <c r="HIM97" s="215"/>
      <c r="HIN97" s="215"/>
      <c r="HIO97" s="215"/>
      <c r="HIP97" s="215"/>
      <c r="HIQ97" s="215"/>
      <c r="HIR97" s="215"/>
      <c r="HIS97" s="215"/>
      <c r="HIT97" s="215"/>
      <c r="HIU97" s="215"/>
      <c r="HIV97" s="215"/>
      <c r="HIW97" s="215"/>
      <c r="HIX97" s="215"/>
      <c r="HIY97" s="215"/>
      <c r="HIZ97" s="215"/>
      <c r="HJA97" s="215"/>
      <c r="HJB97" s="215"/>
      <c r="HJC97" s="215"/>
      <c r="HJD97" s="215"/>
      <c r="HJE97" s="215"/>
      <c r="HJF97" s="215"/>
      <c r="HJG97" s="215"/>
      <c r="HJH97" s="215"/>
      <c r="HJI97" s="215"/>
      <c r="HJJ97" s="215"/>
      <c r="HJK97" s="215"/>
      <c r="HJL97" s="215"/>
      <c r="HJM97" s="215"/>
      <c r="HJN97" s="215"/>
      <c r="HJO97" s="215"/>
      <c r="HJP97" s="215"/>
      <c r="HJQ97" s="215"/>
      <c r="HJR97" s="215"/>
      <c r="HJS97" s="215"/>
      <c r="HJT97" s="215"/>
      <c r="HJU97" s="215"/>
      <c r="HJV97" s="215"/>
      <c r="HJW97" s="215"/>
      <c r="HJX97" s="215"/>
      <c r="HJY97" s="215"/>
      <c r="HJZ97" s="215"/>
      <c r="HKA97" s="215"/>
      <c r="HKB97" s="215"/>
      <c r="HKC97" s="215"/>
      <c r="HKD97" s="215"/>
      <c r="HKE97" s="215"/>
      <c r="HKF97" s="215"/>
      <c r="HKG97" s="215"/>
      <c r="HKH97" s="215"/>
      <c r="HKI97" s="215"/>
      <c r="HKJ97" s="215"/>
      <c r="HKK97" s="215"/>
      <c r="HKL97" s="215"/>
      <c r="HKM97" s="215"/>
      <c r="HKN97" s="215"/>
      <c r="HKO97" s="215"/>
      <c r="HKP97" s="215"/>
      <c r="HKQ97" s="215"/>
      <c r="HKR97" s="215"/>
      <c r="HKS97" s="215"/>
      <c r="HKT97" s="215"/>
      <c r="HKU97" s="215"/>
      <c r="HKV97" s="215"/>
      <c r="HKW97" s="215"/>
      <c r="HKX97" s="215"/>
      <c r="HKY97" s="215"/>
      <c r="HKZ97" s="215"/>
      <c r="HLA97" s="215"/>
      <c r="HLB97" s="215"/>
      <c r="HLC97" s="215"/>
      <c r="HLD97" s="215"/>
      <c r="HLE97" s="215"/>
      <c r="HLF97" s="215"/>
      <c r="HLG97" s="215"/>
      <c r="HLH97" s="215"/>
      <c r="HLI97" s="215"/>
      <c r="HLJ97" s="215"/>
      <c r="HLK97" s="215"/>
      <c r="HLL97" s="215"/>
      <c r="HLM97" s="215"/>
      <c r="HLN97" s="215"/>
      <c r="HLO97" s="215"/>
      <c r="HLP97" s="215"/>
      <c r="HLQ97" s="215"/>
      <c r="HLR97" s="215"/>
      <c r="HLS97" s="215"/>
      <c r="HLT97" s="215"/>
      <c r="HLU97" s="215"/>
      <c r="HLV97" s="215"/>
      <c r="HLW97" s="215"/>
      <c r="HLX97" s="215"/>
      <c r="HLY97" s="215"/>
      <c r="HLZ97" s="215"/>
      <c r="HMA97" s="215"/>
      <c r="HMB97" s="215"/>
      <c r="HMC97" s="215"/>
      <c r="HMD97" s="215"/>
      <c r="HME97" s="215"/>
      <c r="HMF97" s="215"/>
      <c r="HMG97" s="215"/>
      <c r="HMH97" s="215"/>
      <c r="HMI97" s="215"/>
      <c r="HMJ97" s="215"/>
      <c r="HMK97" s="215"/>
      <c r="HML97" s="215"/>
      <c r="HMM97" s="215"/>
      <c r="HMN97" s="215"/>
      <c r="HMO97" s="215"/>
      <c r="HMP97" s="215"/>
      <c r="HMQ97" s="215"/>
      <c r="HMR97" s="215"/>
      <c r="HMS97" s="215"/>
      <c r="HMT97" s="215"/>
      <c r="HMU97" s="215"/>
      <c r="HMV97" s="215"/>
      <c r="HMW97" s="215"/>
      <c r="HMX97" s="215"/>
      <c r="HMY97" s="215"/>
      <c r="HMZ97" s="215"/>
      <c r="HNA97" s="215"/>
      <c r="HNB97" s="215"/>
      <c r="HNC97" s="215"/>
      <c r="HND97" s="215"/>
      <c r="HNE97" s="215"/>
      <c r="HNF97" s="215"/>
      <c r="HNG97" s="215"/>
      <c r="HNH97" s="215"/>
      <c r="HNI97" s="215"/>
      <c r="HNJ97" s="215"/>
      <c r="HNK97" s="215"/>
      <c r="HNL97" s="215"/>
      <c r="HNM97" s="215"/>
      <c r="HNN97" s="215"/>
      <c r="HNO97" s="215"/>
      <c r="HNP97" s="215"/>
      <c r="HNQ97" s="215"/>
      <c r="HNR97" s="215"/>
      <c r="HNS97" s="215"/>
      <c r="HNT97" s="215"/>
      <c r="HNU97" s="215"/>
      <c r="HNV97" s="215"/>
      <c r="HNW97" s="215"/>
      <c r="HNX97" s="215"/>
      <c r="HNY97" s="215"/>
      <c r="HNZ97" s="215"/>
      <c r="HOA97" s="215"/>
      <c r="HOB97" s="215"/>
      <c r="HOC97" s="215"/>
      <c r="HOD97" s="215"/>
      <c r="HOE97" s="215"/>
      <c r="HOF97" s="215"/>
      <c r="HOG97" s="215"/>
      <c r="HOH97" s="215"/>
      <c r="HOI97" s="215"/>
      <c r="HOJ97" s="215"/>
      <c r="HOK97" s="215"/>
      <c r="HOL97" s="215"/>
      <c r="HOM97" s="215"/>
      <c r="HON97" s="215"/>
      <c r="HOO97" s="215"/>
      <c r="HOP97" s="215"/>
      <c r="HOQ97" s="215"/>
      <c r="HOR97" s="215"/>
      <c r="HOS97" s="215"/>
      <c r="HOT97" s="215"/>
      <c r="HOU97" s="215"/>
      <c r="HOV97" s="215"/>
      <c r="HOW97" s="215"/>
      <c r="HOX97" s="215"/>
      <c r="HOY97" s="215"/>
      <c r="HOZ97" s="215"/>
      <c r="HPA97" s="215"/>
      <c r="HPB97" s="215"/>
      <c r="HPC97" s="215"/>
      <c r="HPD97" s="215"/>
      <c r="HPE97" s="215"/>
      <c r="HPF97" s="215"/>
      <c r="HPG97" s="215"/>
      <c r="HPH97" s="215"/>
      <c r="HPI97" s="215"/>
      <c r="HPJ97" s="215"/>
      <c r="HPK97" s="215"/>
      <c r="HPL97" s="215"/>
      <c r="HPM97" s="215"/>
      <c r="HPN97" s="215"/>
      <c r="HPO97" s="215"/>
      <c r="HPP97" s="215"/>
      <c r="HPQ97" s="215"/>
      <c r="HPR97" s="215"/>
      <c r="HPS97" s="215"/>
      <c r="HPT97" s="215"/>
      <c r="HPU97" s="215"/>
      <c r="HPV97" s="215"/>
      <c r="HPW97" s="215"/>
      <c r="HPX97" s="215"/>
      <c r="HPY97" s="215"/>
      <c r="HPZ97" s="215"/>
      <c r="HQA97" s="215"/>
      <c r="HQB97" s="215"/>
      <c r="HQC97" s="215"/>
      <c r="HQD97" s="215"/>
      <c r="HQE97" s="215"/>
      <c r="HQF97" s="215"/>
      <c r="HQG97" s="215"/>
      <c r="HQH97" s="215"/>
      <c r="HQI97" s="215"/>
      <c r="HQJ97" s="215"/>
      <c r="HQK97" s="215"/>
      <c r="HQL97" s="215"/>
      <c r="HQM97" s="215"/>
      <c r="HQN97" s="215"/>
      <c r="HQO97" s="215"/>
      <c r="HQP97" s="215"/>
      <c r="HQQ97" s="215"/>
      <c r="HQR97" s="215"/>
      <c r="HQS97" s="215"/>
      <c r="HQT97" s="215"/>
      <c r="HQU97" s="215"/>
      <c r="HQV97" s="215"/>
      <c r="HQW97" s="215"/>
      <c r="HQX97" s="215"/>
      <c r="HQY97" s="215"/>
      <c r="HQZ97" s="215"/>
      <c r="HRA97" s="215"/>
      <c r="HRB97" s="215"/>
      <c r="HRC97" s="215"/>
      <c r="HRD97" s="215"/>
      <c r="HRE97" s="215"/>
      <c r="HRF97" s="215"/>
      <c r="HRG97" s="215"/>
      <c r="HRH97" s="215"/>
      <c r="HRI97" s="215"/>
      <c r="HRJ97" s="215"/>
      <c r="HRK97" s="215"/>
      <c r="HRL97" s="215"/>
      <c r="HRM97" s="215"/>
      <c r="HRN97" s="215"/>
      <c r="HRO97" s="215"/>
      <c r="HRP97" s="215"/>
      <c r="HRQ97" s="215"/>
      <c r="HRR97" s="215"/>
      <c r="HRS97" s="215"/>
      <c r="HRT97" s="215"/>
      <c r="HRU97" s="215"/>
      <c r="HRV97" s="215"/>
      <c r="HRW97" s="215"/>
      <c r="HRX97" s="215"/>
      <c r="HRY97" s="215"/>
      <c r="HRZ97" s="215"/>
      <c r="HSA97" s="215"/>
      <c r="HSB97" s="215"/>
      <c r="HSC97" s="215"/>
      <c r="HSD97" s="215"/>
      <c r="HSE97" s="215"/>
      <c r="HSF97" s="215"/>
      <c r="HSG97" s="215"/>
      <c r="HSH97" s="215"/>
      <c r="HSI97" s="215"/>
      <c r="HSJ97" s="215"/>
      <c r="HSK97" s="215"/>
      <c r="HSL97" s="215"/>
      <c r="HSM97" s="215"/>
      <c r="HSN97" s="215"/>
      <c r="HSO97" s="215"/>
      <c r="HSP97" s="215"/>
      <c r="HSQ97" s="215"/>
      <c r="HSR97" s="215"/>
      <c r="HSS97" s="215"/>
      <c r="HST97" s="215"/>
      <c r="HSU97" s="215"/>
      <c r="HSV97" s="215"/>
      <c r="HSW97" s="215"/>
      <c r="HSX97" s="215"/>
      <c r="HSY97" s="215"/>
      <c r="HSZ97" s="215"/>
      <c r="HTA97" s="215"/>
      <c r="HTB97" s="215"/>
      <c r="HTC97" s="215"/>
      <c r="HTD97" s="215"/>
      <c r="HTE97" s="215"/>
      <c r="HTF97" s="215"/>
      <c r="HTG97" s="215"/>
      <c r="HTH97" s="215"/>
      <c r="HTI97" s="215"/>
      <c r="HTJ97" s="215"/>
      <c r="HTK97" s="215"/>
      <c r="HTL97" s="215"/>
      <c r="HTM97" s="215"/>
      <c r="HTN97" s="215"/>
      <c r="HTO97" s="215"/>
      <c r="HTP97" s="215"/>
      <c r="HTQ97" s="215"/>
      <c r="HTR97" s="215"/>
      <c r="HTS97" s="215"/>
      <c r="HTT97" s="215"/>
      <c r="HTU97" s="215"/>
      <c r="HTV97" s="215"/>
      <c r="HTW97" s="215"/>
      <c r="HTX97" s="215"/>
      <c r="HTY97" s="215"/>
      <c r="HTZ97" s="215"/>
      <c r="HUA97" s="215"/>
      <c r="HUB97" s="215"/>
      <c r="HUC97" s="215"/>
      <c r="HUD97" s="215"/>
      <c r="HUE97" s="215"/>
      <c r="HUF97" s="215"/>
      <c r="HUG97" s="215"/>
      <c r="HUH97" s="215"/>
      <c r="HUI97" s="215"/>
      <c r="HUJ97" s="215"/>
      <c r="HUK97" s="215"/>
      <c r="HUL97" s="215"/>
      <c r="HUM97" s="215"/>
      <c r="HUN97" s="215"/>
      <c r="HUO97" s="215"/>
      <c r="HUP97" s="215"/>
      <c r="HUQ97" s="215"/>
      <c r="HUR97" s="215"/>
      <c r="HUS97" s="215"/>
      <c r="HUT97" s="215"/>
      <c r="HUU97" s="215"/>
      <c r="HUV97" s="215"/>
      <c r="HUW97" s="215"/>
      <c r="HUX97" s="215"/>
      <c r="HUY97" s="215"/>
      <c r="HUZ97" s="215"/>
      <c r="HVA97" s="215"/>
      <c r="HVB97" s="215"/>
      <c r="HVC97" s="215"/>
      <c r="HVD97" s="215"/>
      <c r="HVE97" s="215"/>
      <c r="HVF97" s="215"/>
      <c r="HVG97" s="215"/>
      <c r="HVH97" s="215"/>
      <c r="HVI97" s="215"/>
      <c r="HVJ97" s="215"/>
      <c r="HVK97" s="215"/>
      <c r="HVL97" s="215"/>
      <c r="HVM97" s="215"/>
      <c r="HVN97" s="215"/>
      <c r="HVO97" s="215"/>
      <c r="HVP97" s="215"/>
      <c r="HVQ97" s="215"/>
      <c r="HVR97" s="215"/>
      <c r="HVS97" s="215"/>
      <c r="HVT97" s="215"/>
      <c r="HVU97" s="215"/>
      <c r="HVV97" s="215"/>
      <c r="HVW97" s="215"/>
      <c r="HVX97" s="215"/>
      <c r="HVY97" s="215"/>
      <c r="HVZ97" s="215"/>
      <c r="HWA97" s="215"/>
      <c r="HWB97" s="215"/>
      <c r="HWC97" s="215"/>
      <c r="HWD97" s="215"/>
      <c r="HWE97" s="215"/>
      <c r="HWF97" s="215"/>
      <c r="HWG97" s="215"/>
      <c r="HWH97" s="215"/>
      <c r="HWI97" s="215"/>
      <c r="HWJ97" s="215"/>
      <c r="HWK97" s="215"/>
      <c r="HWL97" s="215"/>
      <c r="HWM97" s="215"/>
      <c r="HWN97" s="215"/>
      <c r="HWO97" s="215"/>
      <c r="HWP97" s="215"/>
      <c r="HWQ97" s="215"/>
      <c r="HWR97" s="215"/>
      <c r="HWS97" s="215"/>
      <c r="HWT97" s="215"/>
      <c r="HWU97" s="215"/>
      <c r="HWV97" s="215"/>
      <c r="HWW97" s="215"/>
      <c r="HWX97" s="215"/>
      <c r="HWY97" s="215"/>
      <c r="HWZ97" s="215"/>
      <c r="HXA97" s="215"/>
      <c r="HXB97" s="215"/>
      <c r="HXC97" s="215"/>
      <c r="HXD97" s="215"/>
      <c r="HXE97" s="215"/>
      <c r="HXF97" s="215"/>
      <c r="HXG97" s="215"/>
      <c r="HXH97" s="215"/>
      <c r="HXI97" s="215"/>
      <c r="HXJ97" s="215"/>
      <c r="HXK97" s="215"/>
      <c r="HXL97" s="215"/>
      <c r="HXM97" s="215"/>
      <c r="HXN97" s="215"/>
      <c r="HXO97" s="215"/>
      <c r="HXP97" s="215"/>
      <c r="HXQ97" s="215"/>
      <c r="HXR97" s="215"/>
      <c r="HXS97" s="215"/>
      <c r="HXT97" s="215"/>
      <c r="HXU97" s="215"/>
      <c r="HXV97" s="215"/>
      <c r="HXW97" s="215"/>
      <c r="HXX97" s="215"/>
      <c r="HXY97" s="215"/>
      <c r="HXZ97" s="215"/>
      <c r="HYA97" s="215"/>
      <c r="HYB97" s="215"/>
      <c r="HYC97" s="215"/>
      <c r="HYD97" s="215"/>
      <c r="HYE97" s="215"/>
      <c r="HYF97" s="215"/>
      <c r="HYG97" s="215"/>
      <c r="HYH97" s="215"/>
      <c r="HYI97" s="215"/>
      <c r="HYJ97" s="215"/>
      <c r="HYK97" s="215"/>
      <c r="HYL97" s="215"/>
      <c r="HYM97" s="215"/>
      <c r="HYN97" s="215"/>
      <c r="HYO97" s="215"/>
      <c r="HYP97" s="215"/>
      <c r="HYQ97" s="215"/>
      <c r="HYR97" s="215"/>
      <c r="HYS97" s="215"/>
      <c r="HYT97" s="215"/>
      <c r="HYU97" s="215"/>
      <c r="HYV97" s="215"/>
      <c r="HYW97" s="215"/>
      <c r="HYX97" s="215"/>
      <c r="HYY97" s="215"/>
      <c r="HYZ97" s="215"/>
      <c r="HZA97" s="215"/>
      <c r="HZB97" s="215"/>
      <c r="HZC97" s="215"/>
      <c r="HZD97" s="215"/>
      <c r="HZE97" s="215"/>
      <c r="HZF97" s="215"/>
      <c r="HZG97" s="215"/>
      <c r="HZH97" s="215"/>
      <c r="HZI97" s="215"/>
      <c r="HZJ97" s="215"/>
      <c r="HZK97" s="215"/>
      <c r="HZL97" s="215"/>
      <c r="HZM97" s="215"/>
      <c r="HZN97" s="215"/>
      <c r="HZO97" s="215"/>
      <c r="HZP97" s="215"/>
      <c r="HZQ97" s="215"/>
      <c r="HZR97" s="215"/>
      <c r="HZS97" s="215"/>
      <c r="HZT97" s="215"/>
      <c r="HZU97" s="215"/>
      <c r="HZV97" s="215"/>
      <c r="HZW97" s="215"/>
      <c r="HZX97" s="215"/>
      <c r="HZY97" s="215"/>
      <c r="HZZ97" s="215"/>
      <c r="IAA97" s="215"/>
      <c r="IAB97" s="215"/>
      <c r="IAC97" s="215"/>
      <c r="IAD97" s="215"/>
      <c r="IAE97" s="215"/>
      <c r="IAF97" s="215"/>
      <c r="IAG97" s="215"/>
      <c r="IAH97" s="215"/>
      <c r="IAI97" s="215"/>
      <c r="IAJ97" s="215"/>
      <c r="IAK97" s="215"/>
      <c r="IAL97" s="215"/>
      <c r="IAM97" s="215"/>
      <c r="IAN97" s="215"/>
      <c r="IAO97" s="215"/>
      <c r="IAP97" s="215"/>
      <c r="IAQ97" s="215"/>
      <c r="IAR97" s="215"/>
      <c r="IAS97" s="215"/>
      <c r="IAT97" s="215"/>
      <c r="IAU97" s="215"/>
      <c r="IAV97" s="215"/>
      <c r="IAW97" s="215"/>
      <c r="IAX97" s="215"/>
      <c r="IAY97" s="215"/>
      <c r="IAZ97" s="215"/>
      <c r="IBA97" s="215"/>
      <c r="IBB97" s="215"/>
      <c r="IBC97" s="215"/>
      <c r="IBD97" s="215"/>
      <c r="IBE97" s="215"/>
      <c r="IBF97" s="215"/>
      <c r="IBG97" s="215"/>
      <c r="IBH97" s="215"/>
      <c r="IBI97" s="215"/>
      <c r="IBJ97" s="215"/>
      <c r="IBK97" s="215"/>
      <c r="IBL97" s="215"/>
      <c r="IBM97" s="215"/>
      <c r="IBN97" s="215"/>
      <c r="IBO97" s="215"/>
      <c r="IBP97" s="215"/>
      <c r="IBQ97" s="215"/>
      <c r="IBR97" s="215"/>
      <c r="IBS97" s="215"/>
      <c r="IBT97" s="215"/>
      <c r="IBU97" s="215"/>
      <c r="IBV97" s="215"/>
      <c r="IBW97" s="215"/>
      <c r="IBX97" s="215"/>
      <c r="IBY97" s="215"/>
      <c r="IBZ97" s="215"/>
      <c r="ICA97" s="215"/>
      <c r="ICB97" s="215"/>
      <c r="ICC97" s="215"/>
      <c r="ICD97" s="215"/>
      <c r="ICE97" s="215"/>
      <c r="ICF97" s="215"/>
      <c r="ICG97" s="215"/>
      <c r="ICH97" s="215"/>
      <c r="ICI97" s="215"/>
      <c r="ICJ97" s="215"/>
      <c r="ICK97" s="215"/>
      <c r="ICL97" s="215"/>
      <c r="ICM97" s="215"/>
      <c r="ICN97" s="215"/>
      <c r="ICO97" s="215"/>
      <c r="ICP97" s="215"/>
      <c r="ICQ97" s="215"/>
      <c r="ICR97" s="215"/>
      <c r="ICS97" s="215"/>
      <c r="ICT97" s="215"/>
      <c r="ICU97" s="215"/>
      <c r="ICV97" s="215"/>
      <c r="ICW97" s="215"/>
      <c r="ICX97" s="215"/>
      <c r="ICY97" s="215"/>
      <c r="ICZ97" s="215"/>
      <c r="IDA97" s="215"/>
      <c r="IDB97" s="215"/>
      <c r="IDC97" s="215"/>
      <c r="IDD97" s="215"/>
      <c r="IDE97" s="215"/>
      <c r="IDF97" s="215"/>
      <c r="IDG97" s="215"/>
      <c r="IDH97" s="215"/>
      <c r="IDI97" s="215"/>
      <c r="IDJ97" s="215"/>
      <c r="IDK97" s="215"/>
      <c r="IDL97" s="215"/>
      <c r="IDM97" s="215"/>
      <c r="IDN97" s="215"/>
      <c r="IDO97" s="215"/>
      <c r="IDP97" s="215"/>
      <c r="IDQ97" s="215"/>
      <c r="IDR97" s="215"/>
      <c r="IDS97" s="215"/>
      <c r="IDT97" s="215"/>
      <c r="IDU97" s="215"/>
      <c r="IDV97" s="215"/>
      <c r="IDW97" s="215"/>
      <c r="IDX97" s="215"/>
      <c r="IDY97" s="215"/>
      <c r="IDZ97" s="215"/>
      <c r="IEA97" s="215"/>
      <c r="IEB97" s="215"/>
      <c r="IEC97" s="215"/>
      <c r="IED97" s="215"/>
      <c r="IEE97" s="215"/>
      <c r="IEF97" s="215"/>
      <c r="IEG97" s="215"/>
      <c r="IEH97" s="215"/>
      <c r="IEI97" s="215"/>
      <c r="IEJ97" s="215"/>
      <c r="IEK97" s="215"/>
      <c r="IEL97" s="215"/>
      <c r="IEM97" s="215"/>
      <c r="IEN97" s="215"/>
      <c r="IEO97" s="215"/>
      <c r="IEP97" s="215"/>
      <c r="IEQ97" s="215"/>
      <c r="IER97" s="215"/>
      <c r="IES97" s="215"/>
      <c r="IET97" s="215"/>
      <c r="IEU97" s="215"/>
      <c r="IEV97" s="215"/>
      <c r="IEW97" s="215"/>
      <c r="IEX97" s="215"/>
      <c r="IEY97" s="215"/>
      <c r="IEZ97" s="215"/>
      <c r="IFA97" s="215"/>
      <c r="IFB97" s="215"/>
      <c r="IFC97" s="215"/>
      <c r="IFD97" s="215"/>
      <c r="IFE97" s="215"/>
      <c r="IFF97" s="215"/>
      <c r="IFG97" s="215"/>
      <c r="IFH97" s="215"/>
      <c r="IFI97" s="215"/>
      <c r="IFJ97" s="215"/>
      <c r="IFK97" s="215"/>
      <c r="IFL97" s="215"/>
      <c r="IFM97" s="215"/>
      <c r="IFN97" s="215"/>
      <c r="IFO97" s="215"/>
      <c r="IFP97" s="215"/>
      <c r="IFQ97" s="215"/>
      <c r="IFR97" s="215"/>
      <c r="IFS97" s="215"/>
      <c r="IFT97" s="215"/>
      <c r="IFU97" s="215"/>
      <c r="IFV97" s="215"/>
      <c r="IFW97" s="215"/>
      <c r="IFX97" s="215"/>
      <c r="IFY97" s="215"/>
      <c r="IFZ97" s="215"/>
      <c r="IGA97" s="215"/>
      <c r="IGB97" s="215"/>
      <c r="IGC97" s="215"/>
      <c r="IGD97" s="215"/>
      <c r="IGE97" s="215"/>
      <c r="IGF97" s="215"/>
      <c r="IGG97" s="215"/>
      <c r="IGH97" s="215"/>
      <c r="IGI97" s="215"/>
      <c r="IGJ97" s="215"/>
      <c r="IGK97" s="215"/>
      <c r="IGL97" s="215"/>
      <c r="IGM97" s="215"/>
      <c r="IGN97" s="215"/>
      <c r="IGO97" s="215"/>
      <c r="IGP97" s="215"/>
      <c r="IGQ97" s="215"/>
      <c r="IGR97" s="215"/>
      <c r="IGS97" s="215"/>
      <c r="IGT97" s="215"/>
      <c r="IGU97" s="215"/>
      <c r="IGV97" s="215"/>
      <c r="IGW97" s="215"/>
      <c r="IGX97" s="215"/>
      <c r="IGY97" s="215"/>
      <c r="IGZ97" s="215"/>
      <c r="IHA97" s="215"/>
      <c r="IHB97" s="215"/>
      <c r="IHC97" s="215"/>
      <c r="IHD97" s="215"/>
      <c r="IHE97" s="215"/>
      <c r="IHF97" s="215"/>
      <c r="IHG97" s="215"/>
      <c r="IHH97" s="215"/>
      <c r="IHI97" s="215"/>
      <c r="IHJ97" s="215"/>
      <c r="IHK97" s="215"/>
      <c r="IHL97" s="215"/>
      <c r="IHM97" s="215"/>
      <c r="IHN97" s="215"/>
      <c r="IHO97" s="215"/>
      <c r="IHP97" s="215"/>
      <c r="IHQ97" s="215"/>
      <c r="IHR97" s="215"/>
      <c r="IHS97" s="215"/>
      <c r="IHT97" s="215"/>
      <c r="IHU97" s="215"/>
      <c r="IHV97" s="215"/>
      <c r="IHW97" s="215"/>
      <c r="IHX97" s="215"/>
      <c r="IHY97" s="215"/>
      <c r="IHZ97" s="215"/>
      <c r="IIA97" s="215"/>
      <c r="IIB97" s="215"/>
      <c r="IIC97" s="215"/>
      <c r="IID97" s="215"/>
      <c r="IIE97" s="215"/>
      <c r="IIF97" s="215"/>
      <c r="IIG97" s="215"/>
      <c r="IIH97" s="215"/>
      <c r="III97" s="215"/>
      <c r="IIJ97" s="215"/>
      <c r="IIK97" s="215"/>
      <c r="IIL97" s="215"/>
      <c r="IIM97" s="215"/>
      <c r="IIN97" s="215"/>
      <c r="IIO97" s="215"/>
      <c r="IIP97" s="215"/>
      <c r="IIQ97" s="215"/>
      <c r="IIR97" s="215"/>
      <c r="IIS97" s="215"/>
      <c r="IIT97" s="215"/>
      <c r="IIU97" s="215"/>
      <c r="IIV97" s="215"/>
      <c r="IIW97" s="215"/>
      <c r="IIX97" s="215"/>
      <c r="IIY97" s="215"/>
      <c r="IIZ97" s="215"/>
      <c r="IJA97" s="215"/>
      <c r="IJB97" s="215"/>
      <c r="IJC97" s="215"/>
      <c r="IJD97" s="215"/>
      <c r="IJE97" s="215"/>
      <c r="IJF97" s="215"/>
      <c r="IJG97" s="215"/>
      <c r="IJH97" s="215"/>
      <c r="IJI97" s="215"/>
      <c r="IJJ97" s="215"/>
      <c r="IJK97" s="215"/>
      <c r="IJL97" s="215"/>
      <c r="IJM97" s="215"/>
      <c r="IJN97" s="215"/>
      <c r="IJO97" s="215"/>
      <c r="IJP97" s="215"/>
      <c r="IJQ97" s="215"/>
      <c r="IJR97" s="215"/>
      <c r="IJS97" s="215"/>
      <c r="IJT97" s="215"/>
      <c r="IJU97" s="215"/>
      <c r="IJV97" s="215"/>
      <c r="IJW97" s="215"/>
      <c r="IJX97" s="215"/>
      <c r="IJY97" s="215"/>
      <c r="IJZ97" s="215"/>
      <c r="IKA97" s="215"/>
      <c r="IKB97" s="215"/>
      <c r="IKC97" s="215"/>
      <c r="IKD97" s="215"/>
      <c r="IKE97" s="215"/>
      <c r="IKF97" s="215"/>
      <c r="IKG97" s="215"/>
      <c r="IKH97" s="215"/>
      <c r="IKI97" s="215"/>
      <c r="IKJ97" s="215"/>
      <c r="IKK97" s="215"/>
      <c r="IKL97" s="215"/>
      <c r="IKM97" s="215"/>
      <c r="IKN97" s="215"/>
      <c r="IKO97" s="215"/>
      <c r="IKP97" s="215"/>
      <c r="IKQ97" s="215"/>
      <c r="IKR97" s="215"/>
      <c r="IKS97" s="215"/>
      <c r="IKT97" s="215"/>
      <c r="IKU97" s="215"/>
      <c r="IKV97" s="215"/>
      <c r="IKW97" s="215"/>
      <c r="IKX97" s="215"/>
      <c r="IKY97" s="215"/>
      <c r="IKZ97" s="215"/>
      <c r="ILA97" s="215"/>
      <c r="ILB97" s="215"/>
      <c r="ILC97" s="215"/>
      <c r="ILD97" s="215"/>
      <c r="ILE97" s="215"/>
      <c r="ILF97" s="215"/>
      <c r="ILG97" s="215"/>
      <c r="ILH97" s="215"/>
      <c r="ILI97" s="215"/>
      <c r="ILJ97" s="215"/>
      <c r="ILK97" s="215"/>
      <c r="ILL97" s="215"/>
      <c r="ILM97" s="215"/>
      <c r="ILN97" s="215"/>
      <c r="ILO97" s="215"/>
      <c r="ILP97" s="215"/>
      <c r="ILQ97" s="215"/>
      <c r="ILR97" s="215"/>
      <c r="ILS97" s="215"/>
      <c r="ILT97" s="215"/>
      <c r="ILU97" s="215"/>
      <c r="ILV97" s="215"/>
      <c r="ILW97" s="215"/>
      <c r="ILX97" s="215"/>
      <c r="ILY97" s="215"/>
      <c r="ILZ97" s="215"/>
      <c r="IMA97" s="215"/>
      <c r="IMB97" s="215"/>
      <c r="IMC97" s="215"/>
      <c r="IMD97" s="215"/>
      <c r="IME97" s="215"/>
      <c r="IMF97" s="215"/>
      <c r="IMG97" s="215"/>
      <c r="IMH97" s="215"/>
      <c r="IMI97" s="215"/>
      <c r="IMJ97" s="215"/>
      <c r="IMK97" s="215"/>
      <c r="IML97" s="215"/>
      <c r="IMM97" s="215"/>
      <c r="IMN97" s="215"/>
      <c r="IMO97" s="215"/>
      <c r="IMP97" s="215"/>
      <c r="IMQ97" s="215"/>
      <c r="IMR97" s="215"/>
      <c r="IMS97" s="215"/>
      <c r="IMT97" s="215"/>
      <c r="IMU97" s="215"/>
      <c r="IMV97" s="215"/>
      <c r="IMW97" s="215"/>
      <c r="IMX97" s="215"/>
      <c r="IMY97" s="215"/>
      <c r="IMZ97" s="215"/>
      <c r="INA97" s="215"/>
      <c r="INB97" s="215"/>
      <c r="INC97" s="215"/>
      <c r="IND97" s="215"/>
      <c r="INE97" s="215"/>
      <c r="INF97" s="215"/>
      <c r="ING97" s="215"/>
      <c r="INH97" s="215"/>
      <c r="INI97" s="215"/>
      <c r="INJ97" s="215"/>
      <c r="INK97" s="215"/>
      <c r="INL97" s="215"/>
      <c r="INM97" s="215"/>
      <c r="INN97" s="215"/>
      <c r="INO97" s="215"/>
      <c r="INP97" s="215"/>
      <c r="INQ97" s="215"/>
      <c r="INR97" s="215"/>
      <c r="INS97" s="215"/>
      <c r="INT97" s="215"/>
      <c r="INU97" s="215"/>
      <c r="INV97" s="215"/>
      <c r="INW97" s="215"/>
      <c r="INX97" s="215"/>
      <c r="INY97" s="215"/>
      <c r="INZ97" s="215"/>
      <c r="IOA97" s="215"/>
      <c r="IOB97" s="215"/>
      <c r="IOC97" s="215"/>
      <c r="IOD97" s="215"/>
      <c r="IOE97" s="215"/>
      <c r="IOF97" s="215"/>
      <c r="IOG97" s="215"/>
      <c r="IOH97" s="215"/>
      <c r="IOI97" s="215"/>
      <c r="IOJ97" s="215"/>
      <c r="IOK97" s="215"/>
      <c r="IOL97" s="215"/>
      <c r="IOM97" s="215"/>
      <c r="ION97" s="215"/>
      <c r="IOO97" s="215"/>
      <c r="IOP97" s="215"/>
      <c r="IOQ97" s="215"/>
      <c r="IOR97" s="215"/>
      <c r="IOS97" s="215"/>
      <c r="IOT97" s="215"/>
      <c r="IOU97" s="215"/>
      <c r="IOV97" s="215"/>
      <c r="IOW97" s="215"/>
      <c r="IOX97" s="215"/>
      <c r="IOY97" s="215"/>
      <c r="IOZ97" s="215"/>
      <c r="IPA97" s="215"/>
      <c r="IPB97" s="215"/>
      <c r="IPC97" s="215"/>
      <c r="IPD97" s="215"/>
      <c r="IPE97" s="215"/>
      <c r="IPF97" s="215"/>
      <c r="IPG97" s="215"/>
      <c r="IPH97" s="215"/>
      <c r="IPI97" s="215"/>
      <c r="IPJ97" s="215"/>
      <c r="IPK97" s="215"/>
      <c r="IPL97" s="215"/>
      <c r="IPM97" s="215"/>
      <c r="IPN97" s="215"/>
      <c r="IPO97" s="215"/>
      <c r="IPP97" s="215"/>
      <c r="IPQ97" s="215"/>
      <c r="IPR97" s="215"/>
      <c r="IPS97" s="215"/>
      <c r="IPT97" s="215"/>
      <c r="IPU97" s="215"/>
      <c r="IPV97" s="215"/>
      <c r="IPW97" s="215"/>
      <c r="IPX97" s="215"/>
      <c r="IPY97" s="215"/>
      <c r="IPZ97" s="215"/>
      <c r="IQA97" s="215"/>
      <c r="IQB97" s="215"/>
      <c r="IQC97" s="215"/>
      <c r="IQD97" s="215"/>
      <c r="IQE97" s="215"/>
      <c r="IQF97" s="215"/>
      <c r="IQG97" s="215"/>
      <c r="IQH97" s="215"/>
      <c r="IQI97" s="215"/>
      <c r="IQJ97" s="215"/>
      <c r="IQK97" s="215"/>
      <c r="IQL97" s="215"/>
      <c r="IQM97" s="215"/>
      <c r="IQN97" s="215"/>
      <c r="IQO97" s="215"/>
      <c r="IQP97" s="215"/>
      <c r="IQQ97" s="215"/>
      <c r="IQR97" s="215"/>
      <c r="IQS97" s="215"/>
      <c r="IQT97" s="215"/>
      <c r="IQU97" s="215"/>
      <c r="IQV97" s="215"/>
      <c r="IQW97" s="215"/>
      <c r="IQX97" s="215"/>
      <c r="IQY97" s="215"/>
      <c r="IQZ97" s="215"/>
      <c r="IRA97" s="215"/>
      <c r="IRB97" s="215"/>
      <c r="IRC97" s="215"/>
      <c r="IRD97" s="215"/>
      <c r="IRE97" s="215"/>
      <c r="IRF97" s="215"/>
      <c r="IRG97" s="215"/>
      <c r="IRH97" s="215"/>
      <c r="IRI97" s="215"/>
      <c r="IRJ97" s="215"/>
      <c r="IRK97" s="215"/>
      <c r="IRL97" s="215"/>
      <c r="IRM97" s="215"/>
      <c r="IRN97" s="215"/>
      <c r="IRO97" s="215"/>
      <c r="IRP97" s="215"/>
      <c r="IRQ97" s="215"/>
      <c r="IRR97" s="215"/>
      <c r="IRS97" s="215"/>
      <c r="IRT97" s="215"/>
      <c r="IRU97" s="215"/>
      <c r="IRV97" s="215"/>
      <c r="IRW97" s="215"/>
      <c r="IRX97" s="215"/>
      <c r="IRY97" s="215"/>
      <c r="IRZ97" s="215"/>
      <c r="ISA97" s="215"/>
      <c r="ISB97" s="215"/>
      <c r="ISC97" s="215"/>
      <c r="ISD97" s="215"/>
      <c r="ISE97" s="215"/>
      <c r="ISF97" s="215"/>
      <c r="ISG97" s="215"/>
      <c r="ISH97" s="215"/>
      <c r="ISI97" s="215"/>
      <c r="ISJ97" s="215"/>
      <c r="ISK97" s="215"/>
      <c r="ISL97" s="215"/>
      <c r="ISM97" s="215"/>
      <c r="ISN97" s="215"/>
      <c r="ISO97" s="215"/>
      <c r="ISP97" s="215"/>
      <c r="ISQ97" s="215"/>
      <c r="ISR97" s="215"/>
      <c r="ISS97" s="215"/>
      <c r="IST97" s="215"/>
      <c r="ISU97" s="215"/>
      <c r="ISV97" s="215"/>
      <c r="ISW97" s="215"/>
      <c r="ISX97" s="215"/>
      <c r="ISY97" s="215"/>
      <c r="ISZ97" s="215"/>
      <c r="ITA97" s="215"/>
      <c r="ITB97" s="215"/>
      <c r="ITC97" s="215"/>
      <c r="ITD97" s="215"/>
      <c r="ITE97" s="215"/>
      <c r="ITF97" s="215"/>
      <c r="ITG97" s="215"/>
      <c r="ITH97" s="215"/>
      <c r="ITI97" s="215"/>
      <c r="ITJ97" s="215"/>
      <c r="ITK97" s="215"/>
      <c r="ITL97" s="215"/>
      <c r="ITM97" s="215"/>
      <c r="ITN97" s="215"/>
      <c r="ITO97" s="215"/>
      <c r="ITP97" s="215"/>
      <c r="ITQ97" s="215"/>
      <c r="ITR97" s="215"/>
      <c r="ITS97" s="215"/>
      <c r="ITT97" s="215"/>
      <c r="ITU97" s="215"/>
      <c r="ITV97" s="215"/>
      <c r="ITW97" s="215"/>
      <c r="ITX97" s="215"/>
      <c r="ITY97" s="215"/>
      <c r="ITZ97" s="215"/>
      <c r="IUA97" s="215"/>
      <c r="IUB97" s="215"/>
      <c r="IUC97" s="215"/>
      <c r="IUD97" s="215"/>
      <c r="IUE97" s="215"/>
      <c r="IUF97" s="215"/>
      <c r="IUG97" s="215"/>
      <c r="IUH97" s="215"/>
      <c r="IUI97" s="215"/>
      <c r="IUJ97" s="215"/>
      <c r="IUK97" s="215"/>
      <c r="IUL97" s="215"/>
      <c r="IUM97" s="215"/>
      <c r="IUN97" s="215"/>
      <c r="IUO97" s="215"/>
      <c r="IUP97" s="215"/>
      <c r="IUQ97" s="215"/>
      <c r="IUR97" s="215"/>
      <c r="IUS97" s="215"/>
      <c r="IUT97" s="215"/>
      <c r="IUU97" s="215"/>
      <c r="IUV97" s="215"/>
      <c r="IUW97" s="215"/>
      <c r="IUX97" s="215"/>
      <c r="IUY97" s="215"/>
      <c r="IUZ97" s="215"/>
      <c r="IVA97" s="215"/>
      <c r="IVB97" s="215"/>
      <c r="IVC97" s="215"/>
      <c r="IVD97" s="215"/>
      <c r="IVE97" s="215"/>
      <c r="IVF97" s="215"/>
      <c r="IVG97" s="215"/>
      <c r="IVH97" s="215"/>
      <c r="IVI97" s="215"/>
      <c r="IVJ97" s="215"/>
      <c r="IVK97" s="215"/>
      <c r="IVL97" s="215"/>
      <c r="IVM97" s="215"/>
      <c r="IVN97" s="215"/>
      <c r="IVO97" s="215"/>
      <c r="IVP97" s="215"/>
      <c r="IVQ97" s="215"/>
      <c r="IVR97" s="215"/>
      <c r="IVS97" s="215"/>
      <c r="IVT97" s="215"/>
      <c r="IVU97" s="215"/>
      <c r="IVV97" s="215"/>
      <c r="IVW97" s="215"/>
      <c r="IVX97" s="215"/>
      <c r="IVY97" s="215"/>
      <c r="IVZ97" s="215"/>
      <c r="IWA97" s="215"/>
      <c r="IWB97" s="215"/>
      <c r="IWC97" s="215"/>
      <c r="IWD97" s="215"/>
      <c r="IWE97" s="215"/>
      <c r="IWF97" s="215"/>
      <c r="IWG97" s="215"/>
      <c r="IWH97" s="215"/>
      <c r="IWI97" s="215"/>
      <c r="IWJ97" s="215"/>
      <c r="IWK97" s="215"/>
      <c r="IWL97" s="215"/>
      <c r="IWM97" s="215"/>
      <c r="IWN97" s="215"/>
      <c r="IWO97" s="215"/>
      <c r="IWP97" s="215"/>
      <c r="IWQ97" s="215"/>
      <c r="IWR97" s="215"/>
      <c r="IWS97" s="215"/>
      <c r="IWT97" s="215"/>
      <c r="IWU97" s="215"/>
      <c r="IWV97" s="215"/>
      <c r="IWW97" s="215"/>
      <c r="IWX97" s="215"/>
      <c r="IWY97" s="215"/>
      <c r="IWZ97" s="215"/>
      <c r="IXA97" s="215"/>
      <c r="IXB97" s="215"/>
      <c r="IXC97" s="215"/>
      <c r="IXD97" s="215"/>
      <c r="IXE97" s="215"/>
      <c r="IXF97" s="215"/>
      <c r="IXG97" s="215"/>
      <c r="IXH97" s="215"/>
      <c r="IXI97" s="215"/>
      <c r="IXJ97" s="215"/>
      <c r="IXK97" s="215"/>
      <c r="IXL97" s="215"/>
      <c r="IXM97" s="215"/>
      <c r="IXN97" s="215"/>
      <c r="IXO97" s="215"/>
      <c r="IXP97" s="215"/>
      <c r="IXQ97" s="215"/>
      <c r="IXR97" s="215"/>
      <c r="IXS97" s="215"/>
      <c r="IXT97" s="215"/>
      <c r="IXU97" s="215"/>
      <c r="IXV97" s="215"/>
      <c r="IXW97" s="215"/>
      <c r="IXX97" s="215"/>
      <c r="IXY97" s="215"/>
      <c r="IXZ97" s="215"/>
      <c r="IYA97" s="215"/>
      <c r="IYB97" s="215"/>
      <c r="IYC97" s="215"/>
      <c r="IYD97" s="215"/>
      <c r="IYE97" s="215"/>
      <c r="IYF97" s="215"/>
      <c r="IYG97" s="215"/>
      <c r="IYH97" s="215"/>
      <c r="IYI97" s="215"/>
      <c r="IYJ97" s="215"/>
      <c r="IYK97" s="215"/>
      <c r="IYL97" s="215"/>
      <c r="IYM97" s="215"/>
      <c r="IYN97" s="215"/>
      <c r="IYO97" s="215"/>
      <c r="IYP97" s="215"/>
      <c r="IYQ97" s="215"/>
      <c r="IYR97" s="215"/>
      <c r="IYS97" s="215"/>
      <c r="IYT97" s="215"/>
      <c r="IYU97" s="215"/>
      <c r="IYV97" s="215"/>
      <c r="IYW97" s="215"/>
      <c r="IYX97" s="215"/>
      <c r="IYY97" s="215"/>
      <c r="IYZ97" s="215"/>
      <c r="IZA97" s="215"/>
      <c r="IZB97" s="215"/>
      <c r="IZC97" s="215"/>
      <c r="IZD97" s="215"/>
      <c r="IZE97" s="215"/>
      <c r="IZF97" s="215"/>
      <c r="IZG97" s="215"/>
      <c r="IZH97" s="215"/>
      <c r="IZI97" s="215"/>
      <c r="IZJ97" s="215"/>
      <c r="IZK97" s="215"/>
      <c r="IZL97" s="215"/>
      <c r="IZM97" s="215"/>
      <c r="IZN97" s="215"/>
      <c r="IZO97" s="215"/>
      <c r="IZP97" s="215"/>
      <c r="IZQ97" s="215"/>
      <c r="IZR97" s="215"/>
      <c r="IZS97" s="215"/>
      <c r="IZT97" s="215"/>
      <c r="IZU97" s="215"/>
      <c r="IZV97" s="215"/>
      <c r="IZW97" s="215"/>
      <c r="IZX97" s="215"/>
      <c r="IZY97" s="215"/>
      <c r="IZZ97" s="215"/>
      <c r="JAA97" s="215"/>
      <c r="JAB97" s="215"/>
      <c r="JAC97" s="215"/>
      <c r="JAD97" s="215"/>
      <c r="JAE97" s="215"/>
      <c r="JAF97" s="215"/>
      <c r="JAG97" s="215"/>
      <c r="JAH97" s="215"/>
      <c r="JAI97" s="215"/>
      <c r="JAJ97" s="215"/>
      <c r="JAK97" s="215"/>
      <c r="JAL97" s="215"/>
      <c r="JAM97" s="215"/>
      <c r="JAN97" s="215"/>
      <c r="JAO97" s="215"/>
      <c r="JAP97" s="215"/>
      <c r="JAQ97" s="215"/>
      <c r="JAR97" s="215"/>
      <c r="JAS97" s="215"/>
      <c r="JAT97" s="215"/>
      <c r="JAU97" s="215"/>
      <c r="JAV97" s="215"/>
      <c r="JAW97" s="215"/>
      <c r="JAX97" s="215"/>
      <c r="JAY97" s="215"/>
      <c r="JAZ97" s="215"/>
      <c r="JBA97" s="215"/>
      <c r="JBB97" s="215"/>
      <c r="JBC97" s="215"/>
      <c r="JBD97" s="215"/>
      <c r="JBE97" s="215"/>
      <c r="JBF97" s="215"/>
      <c r="JBG97" s="215"/>
      <c r="JBH97" s="215"/>
      <c r="JBI97" s="215"/>
      <c r="JBJ97" s="215"/>
      <c r="JBK97" s="215"/>
      <c r="JBL97" s="215"/>
      <c r="JBM97" s="215"/>
      <c r="JBN97" s="215"/>
      <c r="JBO97" s="215"/>
      <c r="JBP97" s="215"/>
      <c r="JBQ97" s="215"/>
      <c r="JBR97" s="215"/>
      <c r="JBS97" s="215"/>
      <c r="JBT97" s="215"/>
      <c r="JBU97" s="215"/>
      <c r="JBV97" s="215"/>
      <c r="JBW97" s="215"/>
      <c r="JBX97" s="215"/>
      <c r="JBY97" s="215"/>
      <c r="JBZ97" s="215"/>
      <c r="JCA97" s="215"/>
      <c r="JCB97" s="215"/>
      <c r="JCC97" s="215"/>
      <c r="JCD97" s="215"/>
      <c r="JCE97" s="215"/>
      <c r="JCF97" s="215"/>
      <c r="JCG97" s="215"/>
      <c r="JCH97" s="215"/>
      <c r="JCI97" s="215"/>
      <c r="JCJ97" s="215"/>
      <c r="JCK97" s="215"/>
      <c r="JCL97" s="215"/>
      <c r="JCM97" s="215"/>
      <c r="JCN97" s="215"/>
      <c r="JCO97" s="215"/>
      <c r="JCP97" s="215"/>
      <c r="JCQ97" s="215"/>
      <c r="JCR97" s="215"/>
      <c r="JCS97" s="215"/>
      <c r="JCT97" s="215"/>
      <c r="JCU97" s="215"/>
      <c r="JCV97" s="215"/>
      <c r="JCW97" s="215"/>
      <c r="JCX97" s="215"/>
      <c r="JCY97" s="215"/>
      <c r="JCZ97" s="215"/>
      <c r="JDA97" s="215"/>
      <c r="JDB97" s="215"/>
      <c r="JDC97" s="215"/>
      <c r="JDD97" s="215"/>
      <c r="JDE97" s="215"/>
      <c r="JDF97" s="215"/>
      <c r="JDG97" s="215"/>
      <c r="JDH97" s="215"/>
      <c r="JDI97" s="215"/>
      <c r="JDJ97" s="215"/>
      <c r="JDK97" s="215"/>
      <c r="JDL97" s="215"/>
      <c r="JDM97" s="215"/>
      <c r="JDN97" s="215"/>
      <c r="JDO97" s="215"/>
      <c r="JDP97" s="215"/>
      <c r="JDQ97" s="215"/>
      <c r="JDR97" s="215"/>
      <c r="JDS97" s="215"/>
      <c r="JDT97" s="215"/>
      <c r="JDU97" s="215"/>
      <c r="JDV97" s="215"/>
      <c r="JDW97" s="215"/>
      <c r="JDX97" s="215"/>
      <c r="JDY97" s="215"/>
      <c r="JDZ97" s="215"/>
      <c r="JEA97" s="215"/>
      <c r="JEB97" s="215"/>
      <c r="JEC97" s="215"/>
      <c r="JED97" s="215"/>
      <c r="JEE97" s="215"/>
      <c r="JEF97" s="215"/>
      <c r="JEG97" s="215"/>
      <c r="JEH97" s="215"/>
      <c r="JEI97" s="215"/>
      <c r="JEJ97" s="215"/>
      <c r="JEK97" s="215"/>
      <c r="JEL97" s="215"/>
      <c r="JEM97" s="215"/>
      <c r="JEN97" s="215"/>
      <c r="JEO97" s="215"/>
      <c r="JEP97" s="215"/>
      <c r="JEQ97" s="215"/>
      <c r="JER97" s="215"/>
      <c r="JES97" s="215"/>
      <c r="JET97" s="215"/>
      <c r="JEU97" s="215"/>
      <c r="JEV97" s="215"/>
      <c r="JEW97" s="215"/>
      <c r="JEX97" s="215"/>
      <c r="JEY97" s="215"/>
      <c r="JEZ97" s="215"/>
      <c r="JFA97" s="215"/>
      <c r="JFB97" s="215"/>
      <c r="JFC97" s="215"/>
      <c r="JFD97" s="215"/>
      <c r="JFE97" s="215"/>
      <c r="JFF97" s="215"/>
      <c r="JFG97" s="215"/>
      <c r="JFH97" s="215"/>
      <c r="JFI97" s="215"/>
      <c r="JFJ97" s="215"/>
      <c r="JFK97" s="215"/>
      <c r="JFL97" s="215"/>
      <c r="JFM97" s="215"/>
      <c r="JFN97" s="215"/>
      <c r="JFO97" s="215"/>
      <c r="JFP97" s="215"/>
      <c r="JFQ97" s="215"/>
      <c r="JFR97" s="215"/>
      <c r="JFS97" s="215"/>
      <c r="JFT97" s="215"/>
      <c r="JFU97" s="215"/>
      <c r="JFV97" s="215"/>
      <c r="JFW97" s="215"/>
      <c r="JFX97" s="215"/>
      <c r="JFY97" s="215"/>
      <c r="JFZ97" s="215"/>
      <c r="JGA97" s="215"/>
      <c r="JGB97" s="215"/>
      <c r="JGC97" s="215"/>
      <c r="JGD97" s="215"/>
      <c r="JGE97" s="215"/>
      <c r="JGF97" s="215"/>
      <c r="JGG97" s="215"/>
      <c r="JGH97" s="215"/>
      <c r="JGI97" s="215"/>
      <c r="JGJ97" s="215"/>
      <c r="JGK97" s="215"/>
      <c r="JGL97" s="215"/>
      <c r="JGM97" s="215"/>
      <c r="JGN97" s="215"/>
      <c r="JGO97" s="215"/>
      <c r="JGP97" s="215"/>
      <c r="JGQ97" s="215"/>
      <c r="JGR97" s="215"/>
      <c r="JGS97" s="215"/>
      <c r="JGT97" s="215"/>
      <c r="JGU97" s="215"/>
      <c r="JGV97" s="215"/>
      <c r="JGW97" s="215"/>
      <c r="JGX97" s="215"/>
      <c r="JGY97" s="215"/>
      <c r="JGZ97" s="215"/>
      <c r="JHA97" s="215"/>
      <c r="JHB97" s="215"/>
      <c r="JHC97" s="215"/>
      <c r="JHD97" s="215"/>
      <c r="JHE97" s="215"/>
      <c r="JHF97" s="215"/>
      <c r="JHG97" s="215"/>
      <c r="JHH97" s="215"/>
      <c r="JHI97" s="215"/>
      <c r="JHJ97" s="215"/>
      <c r="JHK97" s="215"/>
      <c r="JHL97" s="215"/>
      <c r="JHM97" s="215"/>
      <c r="JHN97" s="215"/>
      <c r="JHO97" s="215"/>
      <c r="JHP97" s="215"/>
      <c r="JHQ97" s="215"/>
      <c r="JHR97" s="215"/>
      <c r="JHS97" s="215"/>
      <c r="JHT97" s="215"/>
      <c r="JHU97" s="215"/>
      <c r="JHV97" s="215"/>
      <c r="JHW97" s="215"/>
      <c r="JHX97" s="215"/>
      <c r="JHY97" s="215"/>
      <c r="JHZ97" s="215"/>
      <c r="JIA97" s="215"/>
      <c r="JIB97" s="215"/>
      <c r="JIC97" s="215"/>
      <c r="JID97" s="215"/>
      <c r="JIE97" s="215"/>
      <c r="JIF97" s="215"/>
      <c r="JIG97" s="215"/>
      <c r="JIH97" s="215"/>
      <c r="JII97" s="215"/>
      <c r="JIJ97" s="215"/>
      <c r="JIK97" s="215"/>
      <c r="JIL97" s="215"/>
      <c r="JIM97" s="215"/>
      <c r="JIN97" s="215"/>
      <c r="JIO97" s="215"/>
      <c r="JIP97" s="215"/>
      <c r="JIQ97" s="215"/>
      <c r="JIR97" s="215"/>
      <c r="JIS97" s="215"/>
      <c r="JIT97" s="215"/>
      <c r="JIU97" s="215"/>
      <c r="JIV97" s="215"/>
      <c r="JIW97" s="215"/>
      <c r="JIX97" s="215"/>
      <c r="JIY97" s="215"/>
      <c r="JIZ97" s="215"/>
      <c r="JJA97" s="215"/>
      <c r="JJB97" s="215"/>
      <c r="JJC97" s="215"/>
      <c r="JJD97" s="215"/>
      <c r="JJE97" s="215"/>
      <c r="JJF97" s="215"/>
      <c r="JJG97" s="215"/>
      <c r="JJH97" s="215"/>
      <c r="JJI97" s="215"/>
      <c r="JJJ97" s="215"/>
      <c r="JJK97" s="215"/>
      <c r="JJL97" s="215"/>
      <c r="JJM97" s="215"/>
      <c r="JJN97" s="215"/>
      <c r="JJO97" s="215"/>
      <c r="JJP97" s="215"/>
      <c r="JJQ97" s="215"/>
      <c r="JJR97" s="215"/>
      <c r="JJS97" s="215"/>
      <c r="JJT97" s="215"/>
      <c r="JJU97" s="215"/>
      <c r="JJV97" s="215"/>
      <c r="JJW97" s="215"/>
      <c r="JJX97" s="215"/>
      <c r="JJY97" s="215"/>
      <c r="JJZ97" s="215"/>
      <c r="JKA97" s="215"/>
      <c r="JKB97" s="215"/>
      <c r="JKC97" s="215"/>
      <c r="JKD97" s="215"/>
      <c r="JKE97" s="215"/>
      <c r="JKF97" s="215"/>
      <c r="JKG97" s="215"/>
      <c r="JKH97" s="215"/>
      <c r="JKI97" s="215"/>
      <c r="JKJ97" s="215"/>
      <c r="JKK97" s="215"/>
      <c r="JKL97" s="215"/>
      <c r="JKM97" s="215"/>
      <c r="JKN97" s="215"/>
      <c r="JKO97" s="215"/>
      <c r="JKP97" s="215"/>
      <c r="JKQ97" s="215"/>
      <c r="JKR97" s="215"/>
      <c r="JKS97" s="215"/>
      <c r="JKT97" s="215"/>
      <c r="JKU97" s="215"/>
      <c r="JKV97" s="215"/>
      <c r="JKW97" s="215"/>
      <c r="JKX97" s="215"/>
      <c r="JKY97" s="215"/>
      <c r="JKZ97" s="215"/>
      <c r="JLA97" s="215"/>
      <c r="JLB97" s="215"/>
      <c r="JLC97" s="215"/>
      <c r="JLD97" s="215"/>
      <c r="JLE97" s="215"/>
      <c r="JLF97" s="215"/>
      <c r="JLG97" s="215"/>
      <c r="JLH97" s="215"/>
      <c r="JLI97" s="215"/>
      <c r="JLJ97" s="215"/>
      <c r="JLK97" s="215"/>
      <c r="JLL97" s="215"/>
      <c r="JLM97" s="215"/>
      <c r="JLN97" s="215"/>
      <c r="JLO97" s="215"/>
      <c r="JLP97" s="215"/>
      <c r="JLQ97" s="215"/>
      <c r="JLR97" s="215"/>
      <c r="JLS97" s="215"/>
      <c r="JLT97" s="215"/>
      <c r="JLU97" s="215"/>
      <c r="JLV97" s="215"/>
      <c r="JLW97" s="215"/>
      <c r="JLX97" s="215"/>
      <c r="JLY97" s="215"/>
      <c r="JLZ97" s="215"/>
      <c r="JMA97" s="215"/>
      <c r="JMB97" s="215"/>
      <c r="JMC97" s="215"/>
      <c r="JMD97" s="215"/>
      <c r="JME97" s="215"/>
      <c r="JMF97" s="215"/>
      <c r="JMG97" s="215"/>
      <c r="JMH97" s="215"/>
      <c r="JMI97" s="215"/>
      <c r="JMJ97" s="215"/>
      <c r="JMK97" s="215"/>
      <c r="JML97" s="215"/>
      <c r="JMM97" s="215"/>
      <c r="JMN97" s="215"/>
      <c r="JMO97" s="215"/>
      <c r="JMP97" s="215"/>
      <c r="JMQ97" s="215"/>
      <c r="JMR97" s="215"/>
      <c r="JMS97" s="215"/>
      <c r="JMT97" s="215"/>
      <c r="JMU97" s="215"/>
      <c r="JMV97" s="215"/>
      <c r="JMW97" s="215"/>
      <c r="JMX97" s="215"/>
      <c r="JMY97" s="215"/>
      <c r="JMZ97" s="215"/>
      <c r="JNA97" s="215"/>
      <c r="JNB97" s="215"/>
      <c r="JNC97" s="215"/>
      <c r="JND97" s="215"/>
      <c r="JNE97" s="215"/>
      <c r="JNF97" s="215"/>
      <c r="JNG97" s="215"/>
      <c r="JNH97" s="215"/>
      <c r="JNI97" s="215"/>
      <c r="JNJ97" s="215"/>
      <c r="JNK97" s="215"/>
      <c r="JNL97" s="215"/>
      <c r="JNM97" s="215"/>
      <c r="JNN97" s="215"/>
      <c r="JNO97" s="215"/>
      <c r="JNP97" s="215"/>
      <c r="JNQ97" s="215"/>
      <c r="JNR97" s="215"/>
      <c r="JNS97" s="215"/>
      <c r="JNT97" s="215"/>
      <c r="JNU97" s="215"/>
      <c r="JNV97" s="215"/>
      <c r="JNW97" s="215"/>
      <c r="JNX97" s="215"/>
      <c r="JNY97" s="215"/>
      <c r="JNZ97" s="215"/>
      <c r="JOA97" s="215"/>
      <c r="JOB97" s="215"/>
      <c r="JOC97" s="215"/>
      <c r="JOD97" s="215"/>
      <c r="JOE97" s="215"/>
      <c r="JOF97" s="215"/>
      <c r="JOG97" s="215"/>
      <c r="JOH97" s="215"/>
      <c r="JOI97" s="215"/>
      <c r="JOJ97" s="215"/>
      <c r="JOK97" s="215"/>
      <c r="JOL97" s="215"/>
      <c r="JOM97" s="215"/>
      <c r="JON97" s="215"/>
      <c r="JOO97" s="215"/>
      <c r="JOP97" s="215"/>
      <c r="JOQ97" s="215"/>
      <c r="JOR97" s="215"/>
      <c r="JOS97" s="215"/>
      <c r="JOT97" s="215"/>
      <c r="JOU97" s="215"/>
      <c r="JOV97" s="215"/>
      <c r="JOW97" s="215"/>
      <c r="JOX97" s="215"/>
      <c r="JOY97" s="215"/>
      <c r="JOZ97" s="215"/>
      <c r="JPA97" s="215"/>
      <c r="JPB97" s="215"/>
      <c r="JPC97" s="215"/>
      <c r="JPD97" s="215"/>
      <c r="JPE97" s="215"/>
      <c r="JPF97" s="215"/>
      <c r="JPG97" s="215"/>
      <c r="JPH97" s="215"/>
      <c r="JPI97" s="215"/>
      <c r="JPJ97" s="215"/>
      <c r="JPK97" s="215"/>
      <c r="JPL97" s="215"/>
      <c r="JPM97" s="215"/>
      <c r="JPN97" s="215"/>
      <c r="JPO97" s="215"/>
      <c r="JPP97" s="215"/>
      <c r="JPQ97" s="215"/>
      <c r="JPR97" s="215"/>
      <c r="JPS97" s="215"/>
      <c r="JPT97" s="215"/>
      <c r="JPU97" s="215"/>
      <c r="JPV97" s="215"/>
      <c r="JPW97" s="215"/>
      <c r="JPX97" s="215"/>
      <c r="JPY97" s="215"/>
      <c r="JPZ97" s="215"/>
      <c r="JQA97" s="215"/>
      <c r="JQB97" s="215"/>
      <c r="JQC97" s="215"/>
      <c r="JQD97" s="215"/>
      <c r="JQE97" s="215"/>
      <c r="JQF97" s="215"/>
      <c r="JQG97" s="215"/>
      <c r="JQH97" s="215"/>
      <c r="JQI97" s="215"/>
      <c r="JQJ97" s="215"/>
      <c r="JQK97" s="215"/>
      <c r="JQL97" s="215"/>
      <c r="JQM97" s="215"/>
      <c r="JQN97" s="215"/>
      <c r="JQO97" s="215"/>
      <c r="JQP97" s="215"/>
      <c r="JQQ97" s="215"/>
      <c r="JQR97" s="215"/>
      <c r="JQS97" s="215"/>
      <c r="JQT97" s="215"/>
      <c r="JQU97" s="215"/>
      <c r="JQV97" s="215"/>
      <c r="JQW97" s="215"/>
      <c r="JQX97" s="215"/>
      <c r="JQY97" s="215"/>
      <c r="JQZ97" s="215"/>
      <c r="JRA97" s="215"/>
      <c r="JRB97" s="215"/>
      <c r="JRC97" s="215"/>
      <c r="JRD97" s="215"/>
      <c r="JRE97" s="215"/>
      <c r="JRF97" s="215"/>
      <c r="JRG97" s="215"/>
      <c r="JRH97" s="215"/>
      <c r="JRI97" s="215"/>
      <c r="JRJ97" s="215"/>
      <c r="JRK97" s="215"/>
      <c r="JRL97" s="215"/>
      <c r="JRM97" s="215"/>
      <c r="JRN97" s="215"/>
      <c r="JRO97" s="215"/>
      <c r="JRP97" s="215"/>
      <c r="JRQ97" s="215"/>
      <c r="JRR97" s="215"/>
      <c r="JRS97" s="215"/>
      <c r="JRT97" s="215"/>
      <c r="JRU97" s="215"/>
      <c r="JRV97" s="215"/>
      <c r="JRW97" s="215"/>
      <c r="JRX97" s="215"/>
      <c r="JRY97" s="215"/>
      <c r="JRZ97" s="215"/>
      <c r="JSA97" s="215"/>
      <c r="JSB97" s="215"/>
      <c r="JSC97" s="215"/>
      <c r="JSD97" s="215"/>
      <c r="JSE97" s="215"/>
      <c r="JSF97" s="215"/>
      <c r="JSG97" s="215"/>
      <c r="JSH97" s="215"/>
      <c r="JSI97" s="215"/>
      <c r="JSJ97" s="215"/>
      <c r="JSK97" s="215"/>
      <c r="JSL97" s="215"/>
      <c r="JSM97" s="215"/>
      <c r="JSN97" s="215"/>
      <c r="JSO97" s="215"/>
      <c r="JSP97" s="215"/>
      <c r="JSQ97" s="215"/>
      <c r="JSR97" s="215"/>
      <c r="JSS97" s="215"/>
      <c r="JST97" s="215"/>
      <c r="JSU97" s="215"/>
      <c r="JSV97" s="215"/>
      <c r="JSW97" s="215"/>
      <c r="JSX97" s="215"/>
      <c r="JSY97" s="215"/>
      <c r="JSZ97" s="215"/>
      <c r="JTA97" s="215"/>
      <c r="JTB97" s="215"/>
      <c r="JTC97" s="215"/>
      <c r="JTD97" s="215"/>
      <c r="JTE97" s="215"/>
      <c r="JTF97" s="215"/>
      <c r="JTG97" s="215"/>
      <c r="JTH97" s="215"/>
      <c r="JTI97" s="215"/>
      <c r="JTJ97" s="215"/>
      <c r="JTK97" s="215"/>
      <c r="JTL97" s="215"/>
      <c r="JTM97" s="215"/>
      <c r="JTN97" s="215"/>
      <c r="JTO97" s="215"/>
      <c r="JTP97" s="215"/>
      <c r="JTQ97" s="215"/>
      <c r="JTR97" s="215"/>
      <c r="JTS97" s="215"/>
      <c r="JTT97" s="215"/>
      <c r="JTU97" s="215"/>
      <c r="JTV97" s="215"/>
      <c r="JTW97" s="215"/>
      <c r="JTX97" s="215"/>
      <c r="JTY97" s="215"/>
      <c r="JTZ97" s="215"/>
      <c r="JUA97" s="215"/>
      <c r="JUB97" s="215"/>
      <c r="JUC97" s="215"/>
      <c r="JUD97" s="215"/>
      <c r="JUE97" s="215"/>
      <c r="JUF97" s="215"/>
      <c r="JUG97" s="215"/>
      <c r="JUH97" s="215"/>
      <c r="JUI97" s="215"/>
      <c r="JUJ97" s="215"/>
      <c r="JUK97" s="215"/>
      <c r="JUL97" s="215"/>
      <c r="JUM97" s="215"/>
      <c r="JUN97" s="215"/>
      <c r="JUO97" s="215"/>
      <c r="JUP97" s="215"/>
      <c r="JUQ97" s="215"/>
      <c r="JUR97" s="215"/>
      <c r="JUS97" s="215"/>
      <c r="JUT97" s="215"/>
      <c r="JUU97" s="215"/>
      <c r="JUV97" s="215"/>
      <c r="JUW97" s="215"/>
      <c r="JUX97" s="215"/>
      <c r="JUY97" s="215"/>
      <c r="JUZ97" s="215"/>
      <c r="JVA97" s="215"/>
      <c r="JVB97" s="215"/>
      <c r="JVC97" s="215"/>
      <c r="JVD97" s="215"/>
      <c r="JVE97" s="215"/>
      <c r="JVF97" s="215"/>
      <c r="JVG97" s="215"/>
      <c r="JVH97" s="215"/>
      <c r="JVI97" s="215"/>
      <c r="JVJ97" s="215"/>
      <c r="JVK97" s="215"/>
      <c r="JVL97" s="215"/>
      <c r="JVM97" s="215"/>
      <c r="JVN97" s="215"/>
      <c r="JVO97" s="215"/>
      <c r="JVP97" s="215"/>
      <c r="JVQ97" s="215"/>
      <c r="JVR97" s="215"/>
      <c r="JVS97" s="215"/>
      <c r="JVT97" s="215"/>
      <c r="JVU97" s="215"/>
      <c r="JVV97" s="215"/>
      <c r="JVW97" s="215"/>
      <c r="JVX97" s="215"/>
      <c r="JVY97" s="215"/>
      <c r="JVZ97" s="215"/>
      <c r="JWA97" s="215"/>
      <c r="JWB97" s="215"/>
      <c r="JWC97" s="215"/>
      <c r="JWD97" s="215"/>
      <c r="JWE97" s="215"/>
      <c r="JWF97" s="215"/>
      <c r="JWG97" s="215"/>
      <c r="JWH97" s="215"/>
      <c r="JWI97" s="215"/>
      <c r="JWJ97" s="215"/>
      <c r="JWK97" s="215"/>
      <c r="JWL97" s="215"/>
      <c r="JWM97" s="215"/>
      <c r="JWN97" s="215"/>
      <c r="JWO97" s="215"/>
      <c r="JWP97" s="215"/>
      <c r="JWQ97" s="215"/>
      <c r="JWR97" s="215"/>
      <c r="JWS97" s="215"/>
      <c r="JWT97" s="215"/>
      <c r="JWU97" s="215"/>
      <c r="JWV97" s="215"/>
      <c r="JWW97" s="215"/>
      <c r="JWX97" s="215"/>
      <c r="JWY97" s="215"/>
      <c r="JWZ97" s="215"/>
      <c r="JXA97" s="215"/>
      <c r="JXB97" s="215"/>
      <c r="JXC97" s="215"/>
      <c r="JXD97" s="215"/>
      <c r="JXE97" s="215"/>
      <c r="JXF97" s="215"/>
      <c r="JXG97" s="215"/>
      <c r="JXH97" s="215"/>
      <c r="JXI97" s="215"/>
      <c r="JXJ97" s="215"/>
      <c r="JXK97" s="215"/>
      <c r="JXL97" s="215"/>
      <c r="JXM97" s="215"/>
      <c r="JXN97" s="215"/>
      <c r="JXO97" s="215"/>
      <c r="JXP97" s="215"/>
      <c r="JXQ97" s="215"/>
      <c r="JXR97" s="215"/>
      <c r="JXS97" s="215"/>
      <c r="JXT97" s="215"/>
      <c r="JXU97" s="215"/>
      <c r="JXV97" s="215"/>
      <c r="JXW97" s="215"/>
      <c r="JXX97" s="215"/>
      <c r="JXY97" s="215"/>
      <c r="JXZ97" s="215"/>
      <c r="JYA97" s="215"/>
      <c r="JYB97" s="215"/>
      <c r="JYC97" s="215"/>
      <c r="JYD97" s="215"/>
      <c r="JYE97" s="215"/>
      <c r="JYF97" s="215"/>
      <c r="JYG97" s="215"/>
      <c r="JYH97" s="215"/>
      <c r="JYI97" s="215"/>
      <c r="JYJ97" s="215"/>
      <c r="JYK97" s="215"/>
      <c r="JYL97" s="215"/>
      <c r="JYM97" s="215"/>
      <c r="JYN97" s="215"/>
      <c r="JYO97" s="215"/>
      <c r="JYP97" s="215"/>
      <c r="JYQ97" s="215"/>
      <c r="JYR97" s="215"/>
      <c r="JYS97" s="215"/>
      <c r="JYT97" s="215"/>
      <c r="JYU97" s="215"/>
      <c r="JYV97" s="215"/>
      <c r="JYW97" s="215"/>
      <c r="JYX97" s="215"/>
      <c r="JYY97" s="215"/>
      <c r="JYZ97" s="215"/>
      <c r="JZA97" s="215"/>
      <c r="JZB97" s="215"/>
      <c r="JZC97" s="215"/>
      <c r="JZD97" s="215"/>
      <c r="JZE97" s="215"/>
      <c r="JZF97" s="215"/>
      <c r="JZG97" s="215"/>
      <c r="JZH97" s="215"/>
      <c r="JZI97" s="215"/>
      <c r="JZJ97" s="215"/>
      <c r="JZK97" s="215"/>
      <c r="JZL97" s="215"/>
      <c r="JZM97" s="215"/>
      <c r="JZN97" s="215"/>
      <c r="JZO97" s="215"/>
      <c r="JZP97" s="215"/>
      <c r="JZQ97" s="215"/>
      <c r="JZR97" s="215"/>
      <c r="JZS97" s="215"/>
      <c r="JZT97" s="215"/>
      <c r="JZU97" s="215"/>
      <c r="JZV97" s="215"/>
      <c r="JZW97" s="215"/>
      <c r="JZX97" s="215"/>
      <c r="JZY97" s="215"/>
      <c r="JZZ97" s="215"/>
      <c r="KAA97" s="215"/>
      <c r="KAB97" s="215"/>
      <c r="KAC97" s="215"/>
      <c r="KAD97" s="215"/>
      <c r="KAE97" s="215"/>
      <c r="KAF97" s="215"/>
      <c r="KAG97" s="215"/>
      <c r="KAH97" s="215"/>
      <c r="KAI97" s="215"/>
      <c r="KAJ97" s="215"/>
      <c r="KAK97" s="215"/>
      <c r="KAL97" s="215"/>
      <c r="KAM97" s="215"/>
      <c r="KAN97" s="215"/>
      <c r="KAO97" s="215"/>
      <c r="KAP97" s="215"/>
      <c r="KAQ97" s="215"/>
      <c r="KAR97" s="215"/>
      <c r="KAS97" s="215"/>
      <c r="KAT97" s="215"/>
      <c r="KAU97" s="215"/>
      <c r="KAV97" s="215"/>
      <c r="KAW97" s="215"/>
      <c r="KAX97" s="215"/>
      <c r="KAY97" s="215"/>
      <c r="KAZ97" s="215"/>
      <c r="KBA97" s="215"/>
      <c r="KBB97" s="215"/>
      <c r="KBC97" s="215"/>
      <c r="KBD97" s="215"/>
      <c r="KBE97" s="215"/>
      <c r="KBF97" s="215"/>
      <c r="KBG97" s="215"/>
      <c r="KBH97" s="215"/>
      <c r="KBI97" s="215"/>
      <c r="KBJ97" s="215"/>
      <c r="KBK97" s="215"/>
      <c r="KBL97" s="215"/>
      <c r="KBM97" s="215"/>
      <c r="KBN97" s="215"/>
      <c r="KBO97" s="215"/>
      <c r="KBP97" s="215"/>
      <c r="KBQ97" s="215"/>
      <c r="KBR97" s="215"/>
      <c r="KBS97" s="215"/>
      <c r="KBT97" s="215"/>
      <c r="KBU97" s="215"/>
      <c r="KBV97" s="215"/>
      <c r="KBW97" s="215"/>
      <c r="KBX97" s="215"/>
      <c r="KBY97" s="215"/>
      <c r="KBZ97" s="215"/>
      <c r="KCA97" s="215"/>
      <c r="KCB97" s="215"/>
      <c r="KCC97" s="215"/>
      <c r="KCD97" s="215"/>
      <c r="KCE97" s="215"/>
      <c r="KCF97" s="215"/>
      <c r="KCG97" s="215"/>
      <c r="KCH97" s="215"/>
      <c r="KCI97" s="215"/>
      <c r="KCJ97" s="215"/>
      <c r="KCK97" s="215"/>
      <c r="KCL97" s="215"/>
      <c r="KCM97" s="215"/>
      <c r="KCN97" s="215"/>
      <c r="KCO97" s="215"/>
      <c r="KCP97" s="215"/>
      <c r="KCQ97" s="215"/>
      <c r="KCR97" s="215"/>
      <c r="KCS97" s="215"/>
      <c r="KCT97" s="215"/>
      <c r="KCU97" s="215"/>
      <c r="KCV97" s="215"/>
      <c r="KCW97" s="215"/>
      <c r="KCX97" s="215"/>
      <c r="KCY97" s="215"/>
      <c r="KCZ97" s="215"/>
      <c r="KDA97" s="215"/>
      <c r="KDB97" s="215"/>
      <c r="KDC97" s="215"/>
      <c r="KDD97" s="215"/>
      <c r="KDE97" s="215"/>
      <c r="KDF97" s="215"/>
      <c r="KDG97" s="215"/>
      <c r="KDH97" s="215"/>
      <c r="KDI97" s="215"/>
      <c r="KDJ97" s="215"/>
      <c r="KDK97" s="215"/>
      <c r="KDL97" s="215"/>
      <c r="KDM97" s="215"/>
      <c r="KDN97" s="215"/>
      <c r="KDO97" s="215"/>
      <c r="KDP97" s="215"/>
      <c r="KDQ97" s="215"/>
      <c r="KDR97" s="215"/>
      <c r="KDS97" s="215"/>
      <c r="KDT97" s="215"/>
      <c r="KDU97" s="215"/>
      <c r="KDV97" s="215"/>
      <c r="KDW97" s="215"/>
      <c r="KDX97" s="215"/>
      <c r="KDY97" s="215"/>
      <c r="KDZ97" s="215"/>
      <c r="KEA97" s="215"/>
      <c r="KEB97" s="215"/>
      <c r="KEC97" s="215"/>
      <c r="KED97" s="215"/>
      <c r="KEE97" s="215"/>
      <c r="KEF97" s="215"/>
      <c r="KEG97" s="215"/>
      <c r="KEH97" s="215"/>
      <c r="KEI97" s="215"/>
      <c r="KEJ97" s="215"/>
      <c r="KEK97" s="215"/>
      <c r="KEL97" s="215"/>
      <c r="KEM97" s="215"/>
      <c r="KEN97" s="215"/>
      <c r="KEO97" s="215"/>
      <c r="KEP97" s="215"/>
      <c r="KEQ97" s="215"/>
      <c r="KER97" s="215"/>
      <c r="KES97" s="215"/>
      <c r="KET97" s="215"/>
      <c r="KEU97" s="215"/>
      <c r="KEV97" s="215"/>
      <c r="KEW97" s="215"/>
      <c r="KEX97" s="215"/>
      <c r="KEY97" s="215"/>
      <c r="KEZ97" s="215"/>
      <c r="KFA97" s="215"/>
      <c r="KFB97" s="215"/>
      <c r="KFC97" s="215"/>
      <c r="KFD97" s="215"/>
      <c r="KFE97" s="215"/>
      <c r="KFF97" s="215"/>
      <c r="KFG97" s="215"/>
      <c r="KFH97" s="215"/>
      <c r="KFI97" s="215"/>
      <c r="KFJ97" s="215"/>
      <c r="KFK97" s="215"/>
      <c r="KFL97" s="215"/>
      <c r="KFM97" s="215"/>
      <c r="KFN97" s="215"/>
      <c r="KFO97" s="215"/>
      <c r="KFP97" s="215"/>
      <c r="KFQ97" s="215"/>
      <c r="KFR97" s="215"/>
      <c r="KFS97" s="215"/>
      <c r="KFT97" s="215"/>
      <c r="KFU97" s="215"/>
      <c r="KFV97" s="215"/>
      <c r="KFW97" s="215"/>
      <c r="KFX97" s="215"/>
      <c r="KFY97" s="215"/>
      <c r="KFZ97" s="215"/>
      <c r="KGA97" s="215"/>
      <c r="KGB97" s="215"/>
      <c r="KGC97" s="215"/>
      <c r="KGD97" s="215"/>
      <c r="KGE97" s="215"/>
      <c r="KGF97" s="215"/>
      <c r="KGG97" s="215"/>
      <c r="KGH97" s="215"/>
      <c r="KGI97" s="215"/>
      <c r="KGJ97" s="215"/>
      <c r="KGK97" s="215"/>
      <c r="KGL97" s="215"/>
      <c r="KGM97" s="215"/>
      <c r="KGN97" s="215"/>
      <c r="KGO97" s="215"/>
      <c r="KGP97" s="215"/>
      <c r="KGQ97" s="215"/>
      <c r="KGR97" s="215"/>
      <c r="KGS97" s="215"/>
      <c r="KGT97" s="215"/>
      <c r="KGU97" s="215"/>
      <c r="KGV97" s="215"/>
      <c r="KGW97" s="215"/>
      <c r="KGX97" s="215"/>
      <c r="KGY97" s="215"/>
      <c r="KGZ97" s="215"/>
      <c r="KHA97" s="215"/>
      <c r="KHB97" s="215"/>
      <c r="KHC97" s="215"/>
      <c r="KHD97" s="215"/>
      <c r="KHE97" s="215"/>
      <c r="KHF97" s="215"/>
      <c r="KHG97" s="215"/>
      <c r="KHH97" s="215"/>
      <c r="KHI97" s="215"/>
      <c r="KHJ97" s="215"/>
      <c r="KHK97" s="215"/>
      <c r="KHL97" s="215"/>
      <c r="KHM97" s="215"/>
      <c r="KHN97" s="215"/>
      <c r="KHO97" s="215"/>
      <c r="KHP97" s="215"/>
      <c r="KHQ97" s="215"/>
      <c r="KHR97" s="215"/>
      <c r="KHS97" s="215"/>
      <c r="KHT97" s="215"/>
      <c r="KHU97" s="215"/>
      <c r="KHV97" s="215"/>
      <c r="KHW97" s="215"/>
      <c r="KHX97" s="215"/>
      <c r="KHY97" s="215"/>
      <c r="KHZ97" s="215"/>
      <c r="KIA97" s="215"/>
      <c r="KIB97" s="215"/>
      <c r="KIC97" s="215"/>
      <c r="KID97" s="215"/>
      <c r="KIE97" s="215"/>
      <c r="KIF97" s="215"/>
      <c r="KIG97" s="215"/>
      <c r="KIH97" s="215"/>
      <c r="KII97" s="215"/>
      <c r="KIJ97" s="215"/>
      <c r="KIK97" s="215"/>
      <c r="KIL97" s="215"/>
      <c r="KIM97" s="215"/>
      <c r="KIN97" s="215"/>
      <c r="KIO97" s="215"/>
      <c r="KIP97" s="215"/>
      <c r="KIQ97" s="215"/>
      <c r="KIR97" s="215"/>
      <c r="KIS97" s="215"/>
      <c r="KIT97" s="215"/>
      <c r="KIU97" s="215"/>
      <c r="KIV97" s="215"/>
      <c r="KIW97" s="215"/>
      <c r="KIX97" s="215"/>
      <c r="KIY97" s="215"/>
      <c r="KIZ97" s="215"/>
      <c r="KJA97" s="215"/>
      <c r="KJB97" s="215"/>
      <c r="KJC97" s="215"/>
      <c r="KJD97" s="215"/>
      <c r="KJE97" s="215"/>
      <c r="KJF97" s="215"/>
      <c r="KJG97" s="215"/>
      <c r="KJH97" s="215"/>
      <c r="KJI97" s="215"/>
      <c r="KJJ97" s="215"/>
      <c r="KJK97" s="215"/>
      <c r="KJL97" s="215"/>
      <c r="KJM97" s="215"/>
      <c r="KJN97" s="215"/>
      <c r="KJO97" s="215"/>
      <c r="KJP97" s="215"/>
      <c r="KJQ97" s="215"/>
      <c r="KJR97" s="215"/>
      <c r="KJS97" s="215"/>
      <c r="KJT97" s="215"/>
      <c r="KJU97" s="215"/>
      <c r="KJV97" s="215"/>
      <c r="KJW97" s="215"/>
      <c r="KJX97" s="215"/>
      <c r="KJY97" s="215"/>
      <c r="KJZ97" s="215"/>
      <c r="KKA97" s="215"/>
      <c r="KKB97" s="215"/>
      <c r="KKC97" s="215"/>
      <c r="KKD97" s="215"/>
      <c r="KKE97" s="215"/>
      <c r="KKF97" s="215"/>
      <c r="KKG97" s="215"/>
      <c r="KKH97" s="215"/>
      <c r="KKI97" s="215"/>
      <c r="KKJ97" s="215"/>
      <c r="KKK97" s="215"/>
      <c r="KKL97" s="215"/>
      <c r="KKM97" s="215"/>
      <c r="KKN97" s="215"/>
      <c r="KKO97" s="215"/>
      <c r="KKP97" s="215"/>
      <c r="KKQ97" s="215"/>
      <c r="KKR97" s="215"/>
      <c r="KKS97" s="215"/>
      <c r="KKT97" s="215"/>
      <c r="KKU97" s="215"/>
      <c r="KKV97" s="215"/>
      <c r="KKW97" s="215"/>
      <c r="KKX97" s="215"/>
      <c r="KKY97" s="215"/>
      <c r="KKZ97" s="215"/>
      <c r="KLA97" s="215"/>
      <c r="KLB97" s="215"/>
      <c r="KLC97" s="215"/>
      <c r="KLD97" s="215"/>
      <c r="KLE97" s="215"/>
      <c r="KLF97" s="215"/>
      <c r="KLG97" s="215"/>
      <c r="KLH97" s="215"/>
      <c r="KLI97" s="215"/>
      <c r="KLJ97" s="215"/>
      <c r="KLK97" s="215"/>
      <c r="KLL97" s="215"/>
      <c r="KLM97" s="215"/>
      <c r="KLN97" s="215"/>
      <c r="KLO97" s="215"/>
      <c r="KLP97" s="215"/>
      <c r="KLQ97" s="215"/>
      <c r="KLR97" s="215"/>
      <c r="KLS97" s="215"/>
      <c r="KLT97" s="215"/>
      <c r="KLU97" s="215"/>
      <c r="KLV97" s="215"/>
      <c r="KLW97" s="215"/>
      <c r="KLX97" s="215"/>
      <c r="KLY97" s="215"/>
      <c r="KLZ97" s="215"/>
      <c r="KMA97" s="215"/>
      <c r="KMB97" s="215"/>
      <c r="KMC97" s="215"/>
      <c r="KMD97" s="215"/>
      <c r="KME97" s="215"/>
      <c r="KMF97" s="215"/>
      <c r="KMG97" s="215"/>
      <c r="KMH97" s="215"/>
      <c r="KMI97" s="215"/>
      <c r="KMJ97" s="215"/>
      <c r="KMK97" s="215"/>
      <c r="KML97" s="215"/>
      <c r="KMM97" s="215"/>
      <c r="KMN97" s="215"/>
      <c r="KMO97" s="215"/>
      <c r="KMP97" s="215"/>
      <c r="KMQ97" s="215"/>
      <c r="KMR97" s="215"/>
      <c r="KMS97" s="215"/>
      <c r="KMT97" s="215"/>
      <c r="KMU97" s="215"/>
      <c r="KMV97" s="215"/>
      <c r="KMW97" s="215"/>
      <c r="KMX97" s="215"/>
      <c r="KMY97" s="215"/>
      <c r="KMZ97" s="215"/>
      <c r="KNA97" s="215"/>
      <c r="KNB97" s="215"/>
      <c r="KNC97" s="215"/>
      <c r="KND97" s="215"/>
      <c r="KNE97" s="215"/>
      <c r="KNF97" s="215"/>
      <c r="KNG97" s="215"/>
      <c r="KNH97" s="215"/>
      <c r="KNI97" s="215"/>
      <c r="KNJ97" s="215"/>
      <c r="KNK97" s="215"/>
      <c r="KNL97" s="215"/>
      <c r="KNM97" s="215"/>
      <c r="KNN97" s="215"/>
      <c r="KNO97" s="215"/>
      <c r="KNP97" s="215"/>
      <c r="KNQ97" s="215"/>
      <c r="KNR97" s="215"/>
      <c r="KNS97" s="215"/>
      <c r="KNT97" s="215"/>
      <c r="KNU97" s="215"/>
      <c r="KNV97" s="215"/>
      <c r="KNW97" s="215"/>
      <c r="KNX97" s="215"/>
      <c r="KNY97" s="215"/>
      <c r="KNZ97" s="215"/>
      <c r="KOA97" s="215"/>
      <c r="KOB97" s="215"/>
      <c r="KOC97" s="215"/>
      <c r="KOD97" s="215"/>
      <c r="KOE97" s="215"/>
      <c r="KOF97" s="215"/>
      <c r="KOG97" s="215"/>
      <c r="KOH97" s="215"/>
      <c r="KOI97" s="215"/>
      <c r="KOJ97" s="215"/>
      <c r="KOK97" s="215"/>
      <c r="KOL97" s="215"/>
      <c r="KOM97" s="215"/>
      <c r="KON97" s="215"/>
      <c r="KOO97" s="215"/>
      <c r="KOP97" s="215"/>
      <c r="KOQ97" s="215"/>
      <c r="KOR97" s="215"/>
      <c r="KOS97" s="215"/>
      <c r="KOT97" s="215"/>
      <c r="KOU97" s="215"/>
      <c r="KOV97" s="215"/>
      <c r="KOW97" s="215"/>
      <c r="KOX97" s="215"/>
      <c r="KOY97" s="215"/>
      <c r="KOZ97" s="215"/>
      <c r="KPA97" s="215"/>
      <c r="KPB97" s="215"/>
      <c r="KPC97" s="215"/>
      <c r="KPD97" s="215"/>
      <c r="KPE97" s="215"/>
      <c r="KPF97" s="215"/>
      <c r="KPG97" s="215"/>
      <c r="KPH97" s="215"/>
      <c r="KPI97" s="215"/>
      <c r="KPJ97" s="215"/>
      <c r="KPK97" s="215"/>
      <c r="KPL97" s="215"/>
      <c r="KPM97" s="215"/>
      <c r="KPN97" s="215"/>
      <c r="KPO97" s="215"/>
      <c r="KPP97" s="215"/>
      <c r="KPQ97" s="215"/>
      <c r="KPR97" s="215"/>
      <c r="KPS97" s="215"/>
      <c r="KPT97" s="215"/>
      <c r="KPU97" s="215"/>
      <c r="KPV97" s="215"/>
      <c r="KPW97" s="215"/>
      <c r="KPX97" s="215"/>
      <c r="KPY97" s="215"/>
      <c r="KPZ97" s="215"/>
      <c r="KQA97" s="215"/>
      <c r="KQB97" s="215"/>
      <c r="KQC97" s="215"/>
      <c r="KQD97" s="215"/>
      <c r="KQE97" s="215"/>
      <c r="KQF97" s="215"/>
      <c r="KQG97" s="215"/>
      <c r="KQH97" s="215"/>
      <c r="KQI97" s="215"/>
      <c r="KQJ97" s="215"/>
      <c r="KQK97" s="215"/>
      <c r="KQL97" s="215"/>
      <c r="KQM97" s="215"/>
      <c r="KQN97" s="215"/>
      <c r="KQO97" s="215"/>
      <c r="KQP97" s="215"/>
      <c r="KQQ97" s="215"/>
      <c r="KQR97" s="215"/>
      <c r="KQS97" s="215"/>
      <c r="KQT97" s="215"/>
      <c r="KQU97" s="215"/>
      <c r="KQV97" s="215"/>
      <c r="KQW97" s="215"/>
      <c r="KQX97" s="215"/>
      <c r="KQY97" s="215"/>
      <c r="KQZ97" s="215"/>
      <c r="KRA97" s="215"/>
      <c r="KRB97" s="215"/>
      <c r="KRC97" s="215"/>
      <c r="KRD97" s="215"/>
      <c r="KRE97" s="215"/>
      <c r="KRF97" s="215"/>
      <c r="KRG97" s="215"/>
      <c r="KRH97" s="215"/>
      <c r="KRI97" s="215"/>
      <c r="KRJ97" s="215"/>
      <c r="KRK97" s="215"/>
      <c r="KRL97" s="215"/>
      <c r="KRM97" s="215"/>
      <c r="KRN97" s="215"/>
      <c r="KRO97" s="215"/>
      <c r="KRP97" s="215"/>
      <c r="KRQ97" s="215"/>
      <c r="KRR97" s="215"/>
      <c r="KRS97" s="215"/>
      <c r="KRT97" s="215"/>
      <c r="KRU97" s="215"/>
      <c r="KRV97" s="215"/>
      <c r="KRW97" s="215"/>
      <c r="KRX97" s="215"/>
      <c r="KRY97" s="215"/>
      <c r="KRZ97" s="215"/>
      <c r="KSA97" s="215"/>
      <c r="KSB97" s="215"/>
      <c r="KSC97" s="215"/>
      <c r="KSD97" s="215"/>
      <c r="KSE97" s="215"/>
      <c r="KSF97" s="215"/>
      <c r="KSG97" s="215"/>
      <c r="KSH97" s="215"/>
      <c r="KSI97" s="215"/>
      <c r="KSJ97" s="215"/>
      <c r="KSK97" s="215"/>
      <c r="KSL97" s="215"/>
      <c r="KSM97" s="215"/>
      <c r="KSN97" s="215"/>
      <c r="KSO97" s="215"/>
      <c r="KSP97" s="215"/>
      <c r="KSQ97" s="215"/>
      <c r="KSR97" s="215"/>
      <c r="KSS97" s="215"/>
      <c r="KST97" s="215"/>
      <c r="KSU97" s="215"/>
      <c r="KSV97" s="215"/>
      <c r="KSW97" s="215"/>
      <c r="KSX97" s="215"/>
      <c r="KSY97" s="215"/>
      <c r="KSZ97" s="215"/>
      <c r="KTA97" s="215"/>
      <c r="KTB97" s="215"/>
      <c r="KTC97" s="215"/>
      <c r="KTD97" s="215"/>
      <c r="KTE97" s="215"/>
      <c r="KTF97" s="215"/>
      <c r="KTG97" s="215"/>
      <c r="KTH97" s="215"/>
      <c r="KTI97" s="215"/>
      <c r="KTJ97" s="215"/>
      <c r="KTK97" s="215"/>
      <c r="KTL97" s="215"/>
      <c r="KTM97" s="215"/>
      <c r="KTN97" s="215"/>
      <c r="KTO97" s="215"/>
      <c r="KTP97" s="215"/>
      <c r="KTQ97" s="215"/>
      <c r="KTR97" s="215"/>
      <c r="KTS97" s="215"/>
      <c r="KTT97" s="215"/>
      <c r="KTU97" s="215"/>
      <c r="KTV97" s="215"/>
      <c r="KTW97" s="215"/>
      <c r="KTX97" s="215"/>
      <c r="KTY97" s="215"/>
      <c r="KTZ97" s="215"/>
      <c r="KUA97" s="215"/>
      <c r="KUB97" s="215"/>
      <c r="KUC97" s="215"/>
      <c r="KUD97" s="215"/>
      <c r="KUE97" s="215"/>
      <c r="KUF97" s="215"/>
      <c r="KUG97" s="215"/>
      <c r="KUH97" s="215"/>
      <c r="KUI97" s="215"/>
      <c r="KUJ97" s="215"/>
      <c r="KUK97" s="215"/>
      <c r="KUL97" s="215"/>
      <c r="KUM97" s="215"/>
      <c r="KUN97" s="215"/>
      <c r="KUO97" s="215"/>
      <c r="KUP97" s="215"/>
      <c r="KUQ97" s="215"/>
      <c r="KUR97" s="215"/>
      <c r="KUS97" s="215"/>
      <c r="KUT97" s="215"/>
      <c r="KUU97" s="215"/>
      <c r="KUV97" s="215"/>
      <c r="KUW97" s="215"/>
      <c r="KUX97" s="215"/>
      <c r="KUY97" s="215"/>
      <c r="KUZ97" s="215"/>
      <c r="KVA97" s="215"/>
      <c r="KVB97" s="215"/>
      <c r="KVC97" s="215"/>
      <c r="KVD97" s="215"/>
      <c r="KVE97" s="215"/>
      <c r="KVF97" s="215"/>
      <c r="KVG97" s="215"/>
      <c r="KVH97" s="215"/>
      <c r="KVI97" s="215"/>
      <c r="KVJ97" s="215"/>
      <c r="KVK97" s="215"/>
      <c r="KVL97" s="215"/>
      <c r="KVM97" s="215"/>
      <c r="KVN97" s="215"/>
      <c r="KVO97" s="215"/>
      <c r="KVP97" s="215"/>
      <c r="KVQ97" s="215"/>
      <c r="KVR97" s="215"/>
      <c r="KVS97" s="215"/>
      <c r="KVT97" s="215"/>
      <c r="KVU97" s="215"/>
      <c r="KVV97" s="215"/>
      <c r="KVW97" s="215"/>
      <c r="KVX97" s="215"/>
      <c r="KVY97" s="215"/>
      <c r="KVZ97" s="215"/>
      <c r="KWA97" s="215"/>
      <c r="KWB97" s="215"/>
      <c r="KWC97" s="215"/>
      <c r="KWD97" s="215"/>
      <c r="KWE97" s="215"/>
      <c r="KWF97" s="215"/>
      <c r="KWG97" s="215"/>
      <c r="KWH97" s="215"/>
      <c r="KWI97" s="215"/>
      <c r="KWJ97" s="215"/>
      <c r="KWK97" s="215"/>
      <c r="KWL97" s="215"/>
      <c r="KWM97" s="215"/>
      <c r="KWN97" s="215"/>
      <c r="KWO97" s="215"/>
      <c r="KWP97" s="215"/>
      <c r="KWQ97" s="215"/>
      <c r="KWR97" s="215"/>
      <c r="KWS97" s="215"/>
      <c r="KWT97" s="215"/>
      <c r="KWU97" s="215"/>
      <c r="KWV97" s="215"/>
      <c r="KWW97" s="215"/>
      <c r="KWX97" s="215"/>
      <c r="KWY97" s="215"/>
      <c r="KWZ97" s="215"/>
      <c r="KXA97" s="215"/>
      <c r="KXB97" s="215"/>
      <c r="KXC97" s="215"/>
      <c r="KXD97" s="215"/>
      <c r="KXE97" s="215"/>
      <c r="KXF97" s="215"/>
      <c r="KXG97" s="215"/>
      <c r="KXH97" s="215"/>
      <c r="KXI97" s="215"/>
      <c r="KXJ97" s="215"/>
      <c r="KXK97" s="215"/>
      <c r="KXL97" s="215"/>
      <c r="KXM97" s="215"/>
      <c r="KXN97" s="215"/>
      <c r="KXO97" s="215"/>
      <c r="KXP97" s="215"/>
      <c r="KXQ97" s="215"/>
      <c r="KXR97" s="215"/>
      <c r="KXS97" s="215"/>
      <c r="KXT97" s="215"/>
      <c r="KXU97" s="215"/>
      <c r="KXV97" s="215"/>
      <c r="KXW97" s="215"/>
      <c r="KXX97" s="215"/>
      <c r="KXY97" s="215"/>
      <c r="KXZ97" s="215"/>
      <c r="KYA97" s="215"/>
      <c r="KYB97" s="215"/>
      <c r="KYC97" s="215"/>
      <c r="KYD97" s="215"/>
      <c r="KYE97" s="215"/>
      <c r="KYF97" s="215"/>
      <c r="KYG97" s="215"/>
      <c r="KYH97" s="215"/>
      <c r="KYI97" s="215"/>
      <c r="KYJ97" s="215"/>
      <c r="KYK97" s="215"/>
      <c r="KYL97" s="215"/>
      <c r="KYM97" s="215"/>
      <c r="KYN97" s="215"/>
      <c r="KYO97" s="215"/>
      <c r="KYP97" s="215"/>
      <c r="KYQ97" s="215"/>
      <c r="KYR97" s="215"/>
      <c r="KYS97" s="215"/>
      <c r="KYT97" s="215"/>
      <c r="KYU97" s="215"/>
      <c r="KYV97" s="215"/>
      <c r="KYW97" s="215"/>
      <c r="KYX97" s="215"/>
      <c r="KYY97" s="215"/>
      <c r="KYZ97" s="215"/>
      <c r="KZA97" s="215"/>
      <c r="KZB97" s="215"/>
      <c r="KZC97" s="215"/>
      <c r="KZD97" s="215"/>
      <c r="KZE97" s="215"/>
      <c r="KZF97" s="215"/>
      <c r="KZG97" s="215"/>
      <c r="KZH97" s="215"/>
      <c r="KZI97" s="215"/>
      <c r="KZJ97" s="215"/>
      <c r="KZK97" s="215"/>
      <c r="KZL97" s="215"/>
      <c r="KZM97" s="215"/>
      <c r="KZN97" s="215"/>
      <c r="KZO97" s="215"/>
      <c r="KZP97" s="215"/>
      <c r="KZQ97" s="215"/>
      <c r="KZR97" s="215"/>
      <c r="KZS97" s="215"/>
      <c r="KZT97" s="215"/>
      <c r="KZU97" s="215"/>
      <c r="KZV97" s="215"/>
      <c r="KZW97" s="215"/>
      <c r="KZX97" s="215"/>
      <c r="KZY97" s="215"/>
      <c r="KZZ97" s="215"/>
      <c r="LAA97" s="215"/>
      <c r="LAB97" s="215"/>
      <c r="LAC97" s="215"/>
      <c r="LAD97" s="215"/>
      <c r="LAE97" s="215"/>
      <c r="LAF97" s="215"/>
      <c r="LAG97" s="215"/>
      <c r="LAH97" s="215"/>
      <c r="LAI97" s="215"/>
      <c r="LAJ97" s="215"/>
      <c r="LAK97" s="215"/>
      <c r="LAL97" s="215"/>
      <c r="LAM97" s="215"/>
      <c r="LAN97" s="215"/>
      <c r="LAO97" s="215"/>
      <c r="LAP97" s="215"/>
      <c r="LAQ97" s="215"/>
      <c r="LAR97" s="215"/>
      <c r="LAS97" s="215"/>
      <c r="LAT97" s="215"/>
      <c r="LAU97" s="215"/>
      <c r="LAV97" s="215"/>
      <c r="LAW97" s="215"/>
      <c r="LAX97" s="215"/>
      <c r="LAY97" s="215"/>
      <c r="LAZ97" s="215"/>
      <c r="LBA97" s="215"/>
      <c r="LBB97" s="215"/>
      <c r="LBC97" s="215"/>
      <c r="LBD97" s="215"/>
      <c r="LBE97" s="215"/>
      <c r="LBF97" s="215"/>
      <c r="LBG97" s="215"/>
      <c r="LBH97" s="215"/>
      <c r="LBI97" s="215"/>
      <c r="LBJ97" s="215"/>
      <c r="LBK97" s="215"/>
      <c r="LBL97" s="215"/>
      <c r="LBM97" s="215"/>
      <c r="LBN97" s="215"/>
      <c r="LBO97" s="215"/>
      <c r="LBP97" s="215"/>
      <c r="LBQ97" s="215"/>
      <c r="LBR97" s="215"/>
      <c r="LBS97" s="215"/>
      <c r="LBT97" s="215"/>
      <c r="LBU97" s="215"/>
      <c r="LBV97" s="215"/>
      <c r="LBW97" s="215"/>
      <c r="LBX97" s="215"/>
      <c r="LBY97" s="215"/>
      <c r="LBZ97" s="215"/>
      <c r="LCA97" s="215"/>
      <c r="LCB97" s="215"/>
      <c r="LCC97" s="215"/>
      <c r="LCD97" s="215"/>
      <c r="LCE97" s="215"/>
      <c r="LCF97" s="215"/>
      <c r="LCG97" s="215"/>
      <c r="LCH97" s="215"/>
      <c r="LCI97" s="215"/>
      <c r="LCJ97" s="215"/>
      <c r="LCK97" s="215"/>
      <c r="LCL97" s="215"/>
      <c r="LCM97" s="215"/>
      <c r="LCN97" s="215"/>
      <c r="LCO97" s="215"/>
      <c r="LCP97" s="215"/>
      <c r="LCQ97" s="215"/>
      <c r="LCR97" s="215"/>
      <c r="LCS97" s="215"/>
      <c r="LCT97" s="215"/>
      <c r="LCU97" s="215"/>
      <c r="LCV97" s="215"/>
      <c r="LCW97" s="215"/>
      <c r="LCX97" s="215"/>
      <c r="LCY97" s="215"/>
      <c r="LCZ97" s="215"/>
      <c r="LDA97" s="215"/>
      <c r="LDB97" s="215"/>
      <c r="LDC97" s="215"/>
      <c r="LDD97" s="215"/>
      <c r="LDE97" s="215"/>
      <c r="LDF97" s="215"/>
      <c r="LDG97" s="215"/>
      <c r="LDH97" s="215"/>
      <c r="LDI97" s="215"/>
      <c r="LDJ97" s="215"/>
      <c r="LDK97" s="215"/>
      <c r="LDL97" s="215"/>
      <c r="LDM97" s="215"/>
      <c r="LDN97" s="215"/>
      <c r="LDO97" s="215"/>
      <c r="LDP97" s="215"/>
      <c r="LDQ97" s="215"/>
      <c r="LDR97" s="215"/>
      <c r="LDS97" s="215"/>
      <c r="LDT97" s="215"/>
      <c r="LDU97" s="215"/>
      <c r="LDV97" s="215"/>
      <c r="LDW97" s="215"/>
      <c r="LDX97" s="215"/>
      <c r="LDY97" s="215"/>
      <c r="LDZ97" s="215"/>
      <c r="LEA97" s="215"/>
      <c r="LEB97" s="215"/>
      <c r="LEC97" s="215"/>
      <c r="LED97" s="215"/>
      <c r="LEE97" s="215"/>
      <c r="LEF97" s="215"/>
      <c r="LEG97" s="215"/>
      <c r="LEH97" s="215"/>
      <c r="LEI97" s="215"/>
      <c r="LEJ97" s="215"/>
      <c r="LEK97" s="215"/>
      <c r="LEL97" s="215"/>
      <c r="LEM97" s="215"/>
      <c r="LEN97" s="215"/>
      <c r="LEO97" s="215"/>
      <c r="LEP97" s="215"/>
      <c r="LEQ97" s="215"/>
      <c r="LER97" s="215"/>
      <c r="LES97" s="215"/>
      <c r="LET97" s="215"/>
      <c r="LEU97" s="215"/>
      <c r="LEV97" s="215"/>
      <c r="LEW97" s="215"/>
      <c r="LEX97" s="215"/>
      <c r="LEY97" s="215"/>
      <c r="LEZ97" s="215"/>
      <c r="LFA97" s="215"/>
      <c r="LFB97" s="215"/>
      <c r="LFC97" s="215"/>
      <c r="LFD97" s="215"/>
      <c r="LFE97" s="215"/>
      <c r="LFF97" s="215"/>
      <c r="LFG97" s="215"/>
      <c r="LFH97" s="215"/>
      <c r="LFI97" s="215"/>
      <c r="LFJ97" s="215"/>
      <c r="LFK97" s="215"/>
      <c r="LFL97" s="215"/>
      <c r="LFM97" s="215"/>
      <c r="LFN97" s="215"/>
      <c r="LFO97" s="215"/>
      <c r="LFP97" s="215"/>
      <c r="LFQ97" s="215"/>
      <c r="LFR97" s="215"/>
      <c r="LFS97" s="215"/>
      <c r="LFT97" s="215"/>
      <c r="LFU97" s="215"/>
      <c r="LFV97" s="215"/>
      <c r="LFW97" s="215"/>
      <c r="LFX97" s="215"/>
      <c r="LFY97" s="215"/>
      <c r="LFZ97" s="215"/>
      <c r="LGA97" s="215"/>
      <c r="LGB97" s="215"/>
      <c r="LGC97" s="215"/>
      <c r="LGD97" s="215"/>
      <c r="LGE97" s="215"/>
      <c r="LGF97" s="215"/>
      <c r="LGG97" s="215"/>
      <c r="LGH97" s="215"/>
      <c r="LGI97" s="215"/>
      <c r="LGJ97" s="215"/>
      <c r="LGK97" s="215"/>
      <c r="LGL97" s="215"/>
      <c r="LGM97" s="215"/>
      <c r="LGN97" s="215"/>
      <c r="LGO97" s="215"/>
      <c r="LGP97" s="215"/>
      <c r="LGQ97" s="215"/>
      <c r="LGR97" s="215"/>
      <c r="LGS97" s="215"/>
      <c r="LGT97" s="215"/>
      <c r="LGU97" s="215"/>
      <c r="LGV97" s="215"/>
      <c r="LGW97" s="215"/>
      <c r="LGX97" s="215"/>
      <c r="LGY97" s="215"/>
      <c r="LGZ97" s="215"/>
      <c r="LHA97" s="215"/>
      <c r="LHB97" s="215"/>
      <c r="LHC97" s="215"/>
      <c r="LHD97" s="215"/>
      <c r="LHE97" s="215"/>
      <c r="LHF97" s="215"/>
      <c r="LHG97" s="215"/>
      <c r="LHH97" s="215"/>
      <c r="LHI97" s="215"/>
      <c r="LHJ97" s="215"/>
      <c r="LHK97" s="215"/>
      <c r="LHL97" s="215"/>
      <c r="LHM97" s="215"/>
      <c r="LHN97" s="215"/>
      <c r="LHO97" s="215"/>
      <c r="LHP97" s="215"/>
      <c r="LHQ97" s="215"/>
      <c r="LHR97" s="215"/>
      <c r="LHS97" s="215"/>
      <c r="LHT97" s="215"/>
      <c r="LHU97" s="215"/>
      <c r="LHV97" s="215"/>
      <c r="LHW97" s="215"/>
      <c r="LHX97" s="215"/>
      <c r="LHY97" s="215"/>
      <c r="LHZ97" s="215"/>
      <c r="LIA97" s="215"/>
      <c r="LIB97" s="215"/>
      <c r="LIC97" s="215"/>
      <c r="LID97" s="215"/>
      <c r="LIE97" s="215"/>
      <c r="LIF97" s="215"/>
      <c r="LIG97" s="215"/>
      <c r="LIH97" s="215"/>
      <c r="LII97" s="215"/>
      <c r="LIJ97" s="215"/>
      <c r="LIK97" s="215"/>
      <c r="LIL97" s="215"/>
      <c r="LIM97" s="215"/>
      <c r="LIN97" s="215"/>
      <c r="LIO97" s="215"/>
      <c r="LIP97" s="215"/>
      <c r="LIQ97" s="215"/>
      <c r="LIR97" s="215"/>
      <c r="LIS97" s="215"/>
      <c r="LIT97" s="215"/>
      <c r="LIU97" s="215"/>
      <c r="LIV97" s="215"/>
      <c r="LIW97" s="215"/>
      <c r="LIX97" s="215"/>
      <c r="LIY97" s="215"/>
      <c r="LIZ97" s="215"/>
      <c r="LJA97" s="215"/>
      <c r="LJB97" s="215"/>
      <c r="LJC97" s="215"/>
      <c r="LJD97" s="215"/>
      <c r="LJE97" s="215"/>
      <c r="LJF97" s="215"/>
      <c r="LJG97" s="215"/>
      <c r="LJH97" s="215"/>
      <c r="LJI97" s="215"/>
      <c r="LJJ97" s="215"/>
      <c r="LJK97" s="215"/>
      <c r="LJL97" s="215"/>
      <c r="LJM97" s="215"/>
      <c r="LJN97" s="215"/>
      <c r="LJO97" s="215"/>
      <c r="LJP97" s="215"/>
      <c r="LJQ97" s="215"/>
      <c r="LJR97" s="215"/>
      <c r="LJS97" s="215"/>
      <c r="LJT97" s="215"/>
      <c r="LJU97" s="215"/>
      <c r="LJV97" s="215"/>
      <c r="LJW97" s="215"/>
      <c r="LJX97" s="215"/>
      <c r="LJY97" s="215"/>
      <c r="LJZ97" s="215"/>
      <c r="LKA97" s="215"/>
      <c r="LKB97" s="215"/>
      <c r="LKC97" s="215"/>
      <c r="LKD97" s="215"/>
      <c r="LKE97" s="215"/>
      <c r="LKF97" s="215"/>
      <c r="LKG97" s="215"/>
      <c r="LKH97" s="215"/>
      <c r="LKI97" s="215"/>
      <c r="LKJ97" s="215"/>
      <c r="LKK97" s="215"/>
      <c r="LKL97" s="215"/>
      <c r="LKM97" s="215"/>
      <c r="LKN97" s="215"/>
      <c r="LKO97" s="215"/>
      <c r="LKP97" s="215"/>
      <c r="LKQ97" s="215"/>
      <c r="LKR97" s="215"/>
      <c r="LKS97" s="215"/>
      <c r="LKT97" s="215"/>
      <c r="LKU97" s="215"/>
      <c r="LKV97" s="215"/>
      <c r="LKW97" s="215"/>
      <c r="LKX97" s="215"/>
      <c r="LKY97" s="215"/>
      <c r="LKZ97" s="215"/>
      <c r="LLA97" s="215"/>
      <c r="LLB97" s="215"/>
      <c r="LLC97" s="215"/>
      <c r="LLD97" s="215"/>
      <c r="LLE97" s="215"/>
      <c r="LLF97" s="215"/>
      <c r="LLG97" s="215"/>
      <c r="LLH97" s="215"/>
      <c r="LLI97" s="215"/>
      <c r="LLJ97" s="215"/>
      <c r="LLK97" s="215"/>
      <c r="LLL97" s="215"/>
      <c r="LLM97" s="215"/>
      <c r="LLN97" s="215"/>
      <c r="LLO97" s="215"/>
      <c r="LLP97" s="215"/>
      <c r="LLQ97" s="215"/>
      <c r="LLR97" s="215"/>
      <c r="LLS97" s="215"/>
      <c r="LLT97" s="215"/>
      <c r="LLU97" s="215"/>
      <c r="LLV97" s="215"/>
      <c r="LLW97" s="215"/>
      <c r="LLX97" s="215"/>
      <c r="LLY97" s="215"/>
      <c r="LLZ97" s="215"/>
      <c r="LMA97" s="215"/>
      <c r="LMB97" s="215"/>
      <c r="LMC97" s="215"/>
      <c r="LMD97" s="215"/>
      <c r="LME97" s="215"/>
      <c r="LMF97" s="215"/>
      <c r="LMG97" s="215"/>
      <c r="LMH97" s="215"/>
      <c r="LMI97" s="215"/>
      <c r="LMJ97" s="215"/>
      <c r="LMK97" s="215"/>
      <c r="LML97" s="215"/>
      <c r="LMM97" s="215"/>
      <c r="LMN97" s="215"/>
      <c r="LMO97" s="215"/>
      <c r="LMP97" s="215"/>
      <c r="LMQ97" s="215"/>
      <c r="LMR97" s="215"/>
      <c r="LMS97" s="215"/>
      <c r="LMT97" s="215"/>
      <c r="LMU97" s="215"/>
      <c r="LMV97" s="215"/>
      <c r="LMW97" s="215"/>
      <c r="LMX97" s="215"/>
      <c r="LMY97" s="215"/>
      <c r="LMZ97" s="215"/>
      <c r="LNA97" s="215"/>
      <c r="LNB97" s="215"/>
      <c r="LNC97" s="215"/>
      <c r="LND97" s="215"/>
      <c r="LNE97" s="215"/>
      <c r="LNF97" s="215"/>
      <c r="LNG97" s="215"/>
      <c r="LNH97" s="215"/>
      <c r="LNI97" s="215"/>
      <c r="LNJ97" s="215"/>
      <c r="LNK97" s="215"/>
      <c r="LNL97" s="215"/>
      <c r="LNM97" s="215"/>
      <c r="LNN97" s="215"/>
      <c r="LNO97" s="215"/>
      <c r="LNP97" s="215"/>
      <c r="LNQ97" s="215"/>
      <c r="LNR97" s="215"/>
      <c r="LNS97" s="215"/>
      <c r="LNT97" s="215"/>
      <c r="LNU97" s="215"/>
      <c r="LNV97" s="215"/>
      <c r="LNW97" s="215"/>
      <c r="LNX97" s="215"/>
      <c r="LNY97" s="215"/>
      <c r="LNZ97" s="215"/>
      <c r="LOA97" s="215"/>
      <c r="LOB97" s="215"/>
      <c r="LOC97" s="215"/>
      <c r="LOD97" s="215"/>
      <c r="LOE97" s="215"/>
      <c r="LOF97" s="215"/>
      <c r="LOG97" s="215"/>
      <c r="LOH97" s="215"/>
      <c r="LOI97" s="215"/>
      <c r="LOJ97" s="215"/>
      <c r="LOK97" s="215"/>
      <c r="LOL97" s="215"/>
      <c r="LOM97" s="215"/>
      <c r="LON97" s="215"/>
      <c r="LOO97" s="215"/>
      <c r="LOP97" s="215"/>
      <c r="LOQ97" s="215"/>
      <c r="LOR97" s="215"/>
      <c r="LOS97" s="215"/>
      <c r="LOT97" s="215"/>
      <c r="LOU97" s="215"/>
      <c r="LOV97" s="215"/>
      <c r="LOW97" s="215"/>
      <c r="LOX97" s="215"/>
      <c r="LOY97" s="215"/>
      <c r="LOZ97" s="215"/>
      <c r="LPA97" s="215"/>
      <c r="LPB97" s="215"/>
      <c r="LPC97" s="215"/>
      <c r="LPD97" s="215"/>
      <c r="LPE97" s="215"/>
      <c r="LPF97" s="215"/>
      <c r="LPG97" s="215"/>
      <c r="LPH97" s="215"/>
      <c r="LPI97" s="215"/>
      <c r="LPJ97" s="215"/>
      <c r="LPK97" s="215"/>
      <c r="LPL97" s="215"/>
      <c r="LPM97" s="215"/>
      <c r="LPN97" s="215"/>
      <c r="LPO97" s="215"/>
      <c r="LPP97" s="215"/>
      <c r="LPQ97" s="215"/>
      <c r="LPR97" s="215"/>
      <c r="LPS97" s="215"/>
      <c r="LPT97" s="215"/>
      <c r="LPU97" s="215"/>
      <c r="LPV97" s="215"/>
      <c r="LPW97" s="215"/>
      <c r="LPX97" s="215"/>
      <c r="LPY97" s="215"/>
      <c r="LPZ97" s="215"/>
      <c r="LQA97" s="215"/>
      <c r="LQB97" s="215"/>
      <c r="LQC97" s="215"/>
      <c r="LQD97" s="215"/>
      <c r="LQE97" s="215"/>
      <c r="LQF97" s="215"/>
      <c r="LQG97" s="215"/>
      <c r="LQH97" s="215"/>
      <c r="LQI97" s="215"/>
      <c r="LQJ97" s="215"/>
      <c r="LQK97" s="215"/>
      <c r="LQL97" s="215"/>
      <c r="LQM97" s="215"/>
      <c r="LQN97" s="215"/>
      <c r="LQO97" s="215"/>
      <c r="LQP97" s="215"/>
      <c r="LQQ97" s="215"/>
      <c r="LQR97" s="215"/>
      <c r="LQS97" s="215"/>
      <c r="LQT97" s="215"/>
      <c r="LQU97" s="215"/>
      <c r="LQV97" s="215"/>
      <c r="LQW97" s="215"/>
      <c r="LQX97" s="215"/>
      <c r="LQY97" s="215"/>
      <c r="LQZ97" s="215"/>
      <c r="LRA97" s="215"/>
      <c r="LRB97" s="215"/>
      <c r="LRC97" s="215"/>
      <c r="LRD97" s="215"/>
      <c r="LRE97" s="215"/>
      <c r="LRF97" s="215"/>
      <c r="LRG97" s="215"/>
      <c r="LRH97" s="215"/>
      <c r="LRI97" s="215"/>
      <c r="LRJ97" s="215"/>
      <c r="LRK97" s="215"/>
      <c r="LRL97" s="215"/>
      <c r="LRM97" s="215"/>
      <c r="LRN97" s="215"/>
      <c r="LRO97" s="215"/>
      <c r="LRP97" s="215"/>
      <c r="LRQ97" s="215"/>
      <c r="LRR97" s="215"/>
      <c r="LRS97" s="215"/>
      <c r="LRT97" s="215"/>
      <c r="LRU97" s="215"/>
      <c r="LRV97" s="215"/>
      <c r="LRW97" s="215"/>
      <c r="LRX97" s="215"/>
      <c r="LRY97" s="215"/>
      <c r="LRZ97" s="215"/>
      <c r="LSA97" s="215"/>
      <c r="LSB97" s="215"/>
      <c r="LSC97" s="215"/>
      <c r="LSD97" s="215"/>
      <c r="LSE97" s="215"/>
      <c r="LSF97" s="215"/>
      <c r="LSG97" s="215"/>
      <c r="LSH97" s="215"/>
      <c r="LSI97" s="215"/>
      <c r="LSJ97" s="215"/>
      <c r="LSK97" s="215"/>
      <c r="LSL97" s="215"/>
      <c r="LSM97" s="215"/>
      <c r="LSN97" s="215"/>
      <c r="LSO97" s="215"/>
      <c r="LSP97" s="215"/>
      <c r="LSQ97" s="215"/>
      <c r="LSR97" s="215"/>
      <c r="LSS97" s="215"/>
      <c r="LST97" s="215"/>
      <c r="LSU97" s="215"/>
      <c r="LSV97" s="215"/>
      <c r="LSW97" s="215"/>
      <c r="LSX97" s="215"/>
      <c r="LSY97" s="215"/>
      <c r="LSZ97" s="215"/>
      <c r="LTA97" s="215"/>
      <c r="LTB97" s="215"/>
      <c r="LTC97" s="215"/>
      <c r="LTD97" s="215"/>
      <c r="LTE97" s="215"/>
      <c r="LTF97" s="215"/>
      <c r="LTG97" s="215"/>
      <c r="LTH97" s="215"/>
      <c r="LTI97" s="215"/>
      <c r="LTJ97" s="215"/>
      <c r="LTK97" s="215"/>
      <c r="LTL97" s="215"/>
      <c r="LTM97" s="215"/>
      <c r="LTN97" s="215"/>
      <c r="LTO97" s="215"/>
      <c r="LTP97" s="215"/>
      <c r="LTQ97" s="215"/>
      <c r="LTR97" s="215"/>
      <c r="LTS97" s="215"/>
      <c r="LTT97" s="215"/>
      <c r="LTU97" s="215"/>
      <c r="LTV97" s="215"/>
      <c r="LTW97" s="215"/>
      <c r="LTX97" s="215"/>
      <c r="LTY97" s="215"/>
      <c r="LTZ97" s="215"/>
      <c r="LUA97" s="215"/>
      <c r="LUB97" s="215"/>
      <c r="LUC97" s="215"/>
      <c r="LUD97" s="215"/>
      <c r="LUE97" s="215"/>
      <c r="LUF97" s="215"/>
      <c r="LUG97" s="215"/>
      <c r="LUH97" s="215"/>
      <c r="LUI97" s="215"/>
      <c r="LUJ97" s="215"/>
      <c r="LUK97" s="215"/>
      <c r="LUL97" s="215"/>
      <c r="LUM97" s="215"/>
      <c r="LUN97" s="215"/>
      <c r="LUO97" s="215"/>
      <c r="LUP97" s="215"/>
      <c r="LUQ97" s="215"/>
      <c r="LUR97" s="215"/>
      <c r="LUS97" s="215"/>
      <c r="LUT97" s="215"/>
      <c r="LUU97" s="215"/>
      <c r="LUV97" s="215"/>
      <c r="LUW97" s="215"/>
      <c r="LUX97" s="215"/>
      <c r="LUY97" s="215"/>
      <c r="LUZ97" s="215"/>
      <c r="LVA97" s="215"/>
      <c r="LVB97" s="215"/>
      <c r="LVC97" s="215"/>
      <c r="LVD97" s="215"/>
      <c r="LVE97" s="215"/>
      <c r="LVF97" s="215"/>
      <c r="LVG97" s="215"/>
      <c r="LVH97" s="215"/>
      <c r="LVI97" s="215"/>
      <c r="LVJ97" s="215"/>
      <c r="LVK97" s="215"/>
      <c r="LVL97" s="215"/>
      <c r="LVM97" s="215"/>
      <c r="LVN97" s="215"/>
      <c r="LVO97" s="215"/>
      <c r="LVP97" s="215"/>
      <c r="LVQ97" s="215"/>
      <c r="LVR97" s="215"/>
      <c r="LVS97" s="215"/>
      <c r="LVT97" s="215"/>
      <c r="LVU97" s="215"/>
      <c r="LVV97" s="215"/>
      <c r="LVW97" s="215"/>
      <c r="LVX97" s="215"/>
      <c r="LVY97" s="215"/>
      <c r="LVZ97" s="215"/>
      <c r="LWA97" s="215"/>
      <c r="LWB97" s="215"/>
      <c r="LWC97" s="215"/>
      <c r="LWD97" s="215"/>
      <c r="LWE97" s="215"/>
      <c r="LWF97" s="215"/>
      <c r="LWG97" s="215"/>
      <c r="LWH97" s="215"/>
      <c r="LWI97" s="215"/>
      <c r="LWJ97" s="215"/>
      <c r="LWK97" s="215"/>
      <c r="LWL97" s="215"/>
      <c r="LWM97" s="215"/>
      <c r="LWN97" s="215"/>
      <c r="LWO97" s="215"/>
      <c r="LWP97" s="215"/>
      <c r="LWQ97" s="215"/>
      <c r="LWR97" s="215"/>
      <c r="LWS97" s="215"/>
      <c r="LWT97" s="215"/>
      <c r="LWU97" s="215"/>
      <c r="LWV97" s="215"/>
      <c r="LWW97" s="215"/>
      <c r="LWX97" s="215"/>
      <c r="LWY97" s="215"/>
      <c r="LWZ97" s="215"/>
      <c r="LXA97" s="215"/>
      <c r="LXB97" s="215"/>
      <c r="LXC97" s="215"/>
      <c r="LXD97" s="215"/>
      <c r="LXE97" s="215"/>
      <c r="LXF97" s="215"/>
      <c r="LXG97" s="215"/>
      <c r="LXH97" s="215"/>
      <c r="LXI97" s="215"/>
      <c r="LXJ97" s="215"/>
      <c r="LXK97" s="215"/>
      <c r="LXL97" s="215"/>
      <c r="LXM97" s="215"/>
      <c r="LXN97" s="215"/>
      <c r="LXO97" s="215"/>
      <c r="LXP97" s="215"/>
      <c r="LXQ97" s="215"/>
      <c r="LXR97" s="215"/>
      <c r="LXS97" s="215"/>
      <c r="LXT97" s="215"/>
      <c r="LXU97" s="215"/>
      <c r="LXV97" s="215"/>
      <c r="LXW97" s="215"/>
      <c r="LXX97" s="215"/>
      <c r="LXY97" s="215"/>
      <c r="LXZ97" s="215"/>
      <c r="LYA97" s="215"/>
      <c r="LYB97" s="215"/>
      <c r="LYC97" s="215"/>
      <c r="LYD97" s="215"/>
      <c r="LYE97" s="215"/>
      <c r="LYF97" s="215"/>
      <c r="LYG97" s="215"/>
      <c r="LYH97" s="215"/>
      <c r="LYI97" s="215"/>
      <c r="LYJ97" s="215"/>
      <c r="LYK97" s="215"/>
      <c r="LYL97" s="215"/>
      <c r="LYM97" s="215"/>
      <c r="LYN97" s="215"/>
      <c r="LYO97" s="215"/>
      <c r="LYP97" s="215"/>
      <c r="LYQ97" s="215"/>
      <c r="LYR97" s="215"/>
      <c r="LYS97" s="215"/>
      <c r="LYT97" s="215"/>
      <c r="LYU97" s="215"/>
      <c r="LYV97" s="215"/>
      <c r="LYW97" s="215"/>
      <c r="LYX97" s="215"/>
      <c r="LYY97" s="215"/>
      <c r="LYZ97" s="215"/>
      <c r="LZA97" s="215"/>
      <c r="LZB97" s="215"/>
      <c r="LZC97" s="215"/>
      <c r="LZD97" s="215"/>
      <c r="LZE97" s="215"/>
      <c r="LZF97" s="215"/>
      <c r="LZG97" s="215"/>
      <c r="LZH97" s="215"/>
      <c r="LZI97" s="215"/>
      <c r="LZJ97" s="215"/>
      <c r="LZK97" s="215"/>
      <c r="LZL97" s="215"/>
      <c r="LZM97" s="215"/>
      <c r="LZN97" s="215"/>
      <c r="LZO97" s="215"/>
      <c r="LZP97" s="215"/>
      <c r="LZQ97" s="215"/>
      <c r="LZR97" s="215"/>
      <c r="LZS97" s="215"/>
      <c r="LZT97" s="215"/>
      <c r="LZU97" s="215"/>
      <c r="LZV97" s="215"/>
      <c r="LZW97" s="215"/>
      <c r="LZX97" s="215"/>
      <c r="LZY97" s="215"/>
      <c r="LZZ97" s="215"/>
      <c r="MAA97" s="215"/>
      <c r="MAB97" s="215"/>
      <c r="MAC97" s="215"/>
      <c r="MAD97" s="215"/>
      <c r="MAE97" s="215"/>
      <c r="MAF97" s="215"/>
      <c r="MAG97" s="215"/>
      <c r="MAH97" s="215"/>
      <c r="MAI97" s="215"/>
      <c r="MAJ97" s="215"/>
      <c r="MAK97" s="215"/>
      <c r="MAL97" s="215"/>
      <c r="MAM97" s="215"/>
      <c r="MAN97" s="215"/>
      <c r="MAO97" s="215"/>
      <c r="MAP97" s="215"/>
      <c r="MAQ97" s="215"/>
      <c r="MAR97" s="215"/>
      <c r="MAS97" s="215"/>
      <c r="MAT97" s="215"/>
      <c r="MAU97" s="215"/>
      <c r="MAV97" s="215"/>
      <c r="MAW97" s="215"/>
      <c r="MAX97" s="215"/>
      <c r="MAY97" s="215"/>
      <c r="MAZ97" s="215"/>
      <c r="MBA97" s="215"/>
      <c r="MBB97" s="215"/>
      <c r="MBC97" s="215"/>
      <c r="MBD97" s="215"/>
      <c r="MBE97" s="215"/>
      <c r="MBF97" s="215"/>
      <c r="MBG97" s="215"/>
      <c r="MBH97" s="215"/>
      <c r="MBI97" s="215"/>
      <c r="MBJ97" s="215"/>
      <c r="MBK97" s="215"/>
      <c r="MBL97" s="215"/>
      <c r="MBM97" s="215"/>
      <c r="MBN97" s="215"/>
      <c r="MBO97" s="215"/>
      <c r="MBP97" s="215"/>
      <c r="MBQ97" s="215"/>
      <c r="MBR97" s="215"/>
      <c r="MBS97" s="215"/>
      <c r="MBT97" s="215"/>
      <c r="MBU97" s="215"/>
      <c r="MBV97" s="215"/>
      <c r="MBW97" s="215"/>
      <c r="MBX97" s="215"/>
      <c r="MBY97" s="215"/>
      <c r="MBZ97" s="215"/>
      <c r="MCA97" s="215"/>
      <c r="MCB97" s="215"/>
      <c r="MCC97" s="215"/>
      <c r="MCD97" s="215"/>
      <c r="MCE97" s="215"/>
      <c r="MCF97" s="215"/>
      <c r="MCG97" s="215"/>
      <c r="MCH97" s="215"/>
      <c r="MCI97" s="215"/>
      <c r="MCJ97" s="215"/>
      <c r="MCK97" s="215"/>
      <c r="MCL97" s="215"/>
      <c r="MCM97" s="215"/>
      <c r="MCN97" s="215"/>
      <c r="MCO97" s="215"/>
      <c r="MCP97" s="215"/>
      <c r="MCQ97" s="215"/>
      <c r="MCR97" s="215"/>
      <c r="MCS97" s="215"/>
      <c r="MCT97" s="215"/>
      <c r="MCU97" s="215"/>
      <c r="MCV97" s="215"/>
      <c r="MCW97" s="215"/>
      <c r="MCX97" s="215"/>
      <c r="MCY97" s="215"/>
      <c r="MCZ97" s="215"/>
      <c r="MDA97" s="215"/>
      <c r="MDB97" s="215"/>
      <c r="MDC97" s="215"/>
      <c r="MDD97" s="215"/>
      <c r="MDE97" s="215"/>
      <c r="MDF97" s="215"/>
      <c r="MDG97" s="215"/>
      <c r="MDH97" s="215"/>
      <c r="MDI97" s="215"/>
      <c r="MDJ97" s="215"/>
      <c r="MDK97" s="215"/>
      <c r="MDL97" s="215"/>
      <c r="MDM97" s="215"/>
      <c r="MDN97" s="215"/>
      <c r="MDO97" s="215"/>
      <c r="MDP97" s="215"/>
      <c r="MDQ97" s="215"/>
      <c r="MDR97" s="215"/>
      <c r="MDS97" s="215"/>
      <c r="MDT97" s="215"/>
      <c r="MDU97" s="215"/>
      <c r="MDV97" s="215"/>
      <c r="MDW97" s="215"/>
      <c r="MDX97" s="215"/>
      <c r="MDY97" s="215"/>
      <c r="MDZ97" s="215"/>
      <c r="MEA97" s="215"/>
      <c r="MEB97" s="215"/>
      <c r="MEC97" s="215"/>
      <c r="MED97" s="215"/>
      <c r="MEE97" s="215"/>
      <c r="MEF97" s="215"/>
      <c r="MEG97" s="215"/>
      <c r="MEH97" s="215"/>
      <c r="MEI97" s="215"/>
      <c r="MEJ97" s="215"/>
      <c r="MEK97" s="215"/>
      <c r="MEL97" s="215"/>
      <c r="MEM97" s="215"/>
      <c r="MEN97" s="215"/>
      <c r="MEO97" s="215"/>
      <c r="MEP97" s="215"/>
      <c r="MEQ97" s="215"/>
      <c r="MER97" s="215"/>
      <c r="MES97" s="215"/>
      <c r="MET97" s="215"/>
      <c r="MEU97" s="215"/>
      <c r="MEV97" s="215"/>
      <c r="MEW97" s="215"/>
      <c r="MEX97" s="215"/>
      <c r="MEY97" s="215"/>
      <c r="MEZ97" s="215"/>
      <c r="MFA97" s="215"/>
      <c r="MFB97" s="215"/>
      <c r="MFC97" s="215"/>
      <c r="MFD97" s="215"/>
      <c r="MFE97" s="215"/>
      <c r="MFF97" s="215"/>
      <c r="MFG97" s="215"/>
      <c r="MFH97" s="215"/>
      <c r="MFI97" s="215"/>
      <c r="MFJ97" s="215"/>
      <c r="MFK97" s="215"/>
      <c r="MFL97" s="215"/>
      <c r="MFM97" s="215"/>
      <c r="MFN97" s="215"/>
      <c r="MFO97" s="215"/>
      <c r="MFP97" s="215"/>
      <c r="MFQ97" s="215"/>
      <c r="MFR97" s="215"/>
      <c r="MFS97" s="215"/>
      <c r="MFT97" s="215"/>
      <c r="MFU97" s="215"/>
      <c r="MFV97" s="215"/>
      <c r="MFW97" s="215"/>
      <c r="MFX97" s="215"/>
      <c r="MFY97" s="215"/>
      <c r="MFZ97" s="215"/>
      <c r="MGA97" s="215"/>
      <c r="MGB97" s="215"/>
      <c r="MGC97" s="215"/>
      <c r="MGD97" s="215"/>
      <c r="MGE97" s="215"/>
      <c r="MGF97" s="215"/>
      <c r="MGG97" s="215"/>
      <c r="MGH97" s="215"/>
      <c r="MGI97" s="215"/>
      <c r="MGJ97" s="215"/>
      <c r="MGK97" s="215"/>
      <c r="MGL97" s="215"/>
      <c r="MGM97" s="215"/>
      <c r="MGN97" s="215"/>
      <c r="MGO97" s="215"/>
      <c r="MGP97" s="215"/>
      <c r="MGQ97" s="215"/>
      <c r="MGR97" s="215"/>
      <c r="MGS97" s="215"/>
      <c r="MGT97" s="215"/>
      <c r="MGU97" s="215"/>
      <c r="MGV97" s="215"/>
      <c r="MGW97" s="215"/>
      <c r="MGX97" s="215"/>
      <c r="MGY97" s="215"/>
      <c r="MGZ97" s="215"/>
      <c r="MHA97" s="215"/>
      <c r="MHB97" s="215"/>
      <c r="MHC97" s="215"/>
      <c r="MHD97" s="215"/>
      <c r="MHE97" s="215"/>
      <c r="MHF97" s="215"/>
      <c r="MHG97" s="215"/>
      <c r="MHH97" s="215"/>
      <c r="MHI97" s="215"/>
      <c r="MHJ97" s="215"/>
      <c r="MHK97" s="215"/>
      <c r="MHL97" s="215"/>
      <c r="MHM97" s="215"/>
      <c r="MHN97" s="215"/>
      <c r="MHO97" s="215"/>
      <c r="MHP97" s="215"/>
      <c r="MHQ97" s="215"/>
      <c r="MHR97" s="215"/>
      <c r="MHS97" s="215"/>
      <c r="MHT97" s="215"/>
      <c r="MHU97" s="215"/>
      <c r="MHV97" s="215"/>
      <c r="MHW97" s="215"/>
      <c r="MHX97" s="215"/>
      <c r="MHY97" s="215"/>
      <c r="MHZ97" s="215"/>
      <c r="MIA97" s="215"/>
      <c r="MIB97" s="215"/>
      <c r="MIC97" s="215"/>
      <c r="MID97" s="215"/>
      <c r="MIE97" s="215"/>
      <c r="MIF97" s="215"/>
      <c r="MIG97" s="215"/>
      <c r="MIH97" s="215"/>
      <c r="MII97" s="215"/>
      <c r="MIJ97" s="215"/>
      <c r="MIK97" s="215"/>
      <c r="MIL97" s="215"/>
      <c r="MIM97" s="215"/>
      <c r="MIN97" s="215"/>
      <c r="MIO97" s="215"/>
      <c r="MIP97" s="215"/>
      <c r="MIQ97" s="215"/>
      <c r="MIR97" s="215"/>
      <c r="MIS97" s="215"/>
      <c r="MIT97" s="215"/>
      <c r="MIU97" s="215"/>
      <c r="MIV97" s="215"/>
      <c r="MIW97" s="215"/>
      <c r="MIX97" s="215"/>
      <c r="MIY97" s="215"/>
      <c r="MIZ97" s="215"/>
      <c r="MJA97" s="215"/>
      <c r="MJB97" s="215"/>
      <c r="MJC97" s="215"/>
      <c r="MJD97" s="215"/>
      <c r="MJE97" s="215"/>
      <c r="MJF97" s="215"/>
      <c r="MJG97" s="215"/>
      <c r="MJH97" s="215"/>
      <c r="MJI97" s="215"/>
      <c r="MJJ97" s="215"/>
      <c r="MJK97" s="215"/>
      <c r="MJL97" s="215"/>
      <c r="MJM97" s="215"/>
      <c r="MJN97" s="215"/>
      <c r="MJO97" s="215"/>
      <c r="MJP97" s="215"/>
      <c r="MJQ97" s="215"/>
      <c r="MJR97" s="215"/>
      <c r="MJS97" s="215"/>
      <c r="MJT97" s="215"/>
      <c r="MJU97" s="215"/>
      <c r="MJV97" s="215"/>
      <c r="MJW97" s="215"/>
      <c r="MJX97" s="215"/>
      <c r="MJY97" s="215"/>
      <c r="MJZ97" s="215"/>
      <c r="MKA97" s="215"/>
      <c r="MKB97" s="215"/>
      <c r="MKC97" s="215"/>
      <c r="MKD97" s="215"/>
      <c r="MKE97" s="215"/>
      <c r="MKF97" s="215"/>
      <c r="MKG97" s="215"/>
      <c r="MKH97" s="215"/>
      <c r="MKI97" s="215"/>
      <c r="MKJ97" s="215"/>
      <c r="MKK97" s="215"/>
      <c r="MKL97" s="215"/>
      <c r="MKM97" s="215"/>
      <c r="MKN97" s="215"/>
      <c r="MKO97" s="215"/>
      <c r="MKP97" s="215"/>
      <c r="MKQ97" s="215"/>
      <c r="MKR97" s="215"/>
      <c r="MKS97" s="215"/>
      <c r="MKT97" s="215"/>
      <c r="MKU97" s="215"/>
      <c r="MKV97" s="215"/>
      <c r="MKW97" s="215"/>
      <c r="MKX97" s="215"/>
      <c r="MKY97" s="215"/>
      <c r="MKZ97" s="215"/>
      <c r="MLA97" s="215"/>
      <c r="MLB97" s="215"/>
      <c r="MLC97" s="215"/>
      <c r="MLD97" s="215"/>
      <c r="MLE97" s="215"/>
      <c r="MLF97" s="215"/>
      <c r="MLG97" s="215"/>
      <c r="MLH97" s="215"/>
      <c r="MLI97" s="215"/>
      <c r="MLJ97" s="215"/>
      <c r="MLK97" s="215"/>
      <c r="MLL97" s="215"/>
      <c r="MLM97" s="215"/>
      <c r="MLN97" s="215"/>
      <c r="MLO97" s="215"/>
      <c r="MLP97" s="215"/>
      <c r="MLQ97" s="215"/>
      <c r="MLR97" s="215"/>
      <c r="MLS97" s="215"/>
      <c r="MLT97" s="215"/>
      <c r="MLU97" s="215"/>
      <c r="MLV97" s="215"/>
      <c r="MLW97" s="215"/>
      <c r="MLX97" s="215"/>
      <c r="MLY97" s="215"/>
      <c r="MLZ97" s="215"/>
      <c r="MMA97" s="215"/>
      <c r="MMB97" s="215"/>
      <c r="MMC97" s="215"/>
      <c r="MMD97" s="215"/>
      <c r="MME97" s="215"/>
      <c r="MMF97" s="215"/>
      <c r="MMG97" s="215"/>
      <c r="MMH97" s="215"/>
      <c r="MMI97" s="215"/>
      <c r="MMJ97" s="215"/>
      <c r="MMK97" s="215"/>
      <c r="MML97" s="215"/>
      <c r="MMM97" s="215"/>
      <c r="MMN97" s="215"/>
      <c r="MMO97" s="215"/>
      <c r="MMP97" s="215"/>
      <c r="MMQ97" s="215"/>
      <c r="MMR97" s="215"/>
      <c r="MMS97" s="215"/>
      <c r="MMT97" s="215"/>
      <c r="MMU97" s="215"/>
      <c r="MMV97" s="215"/>
      <c r="MMW97" s="215"/>
      <c r="MMX97" s="215"/>
      <c r="MMY97" s="215"/>
      <c r="MMZ97" s="215"/>
      <c r="MNA97" s="215"/>
      <c r="MNB97" s="215"/>
      <c r="MNC97" s="215"/>
      <c r="MND97" s="215"/>
      <c r="MNE97" s="215"/>
      <c r="MNF97" s="215"/>
      <c r="MNG97" s="215"/>
      <c r="MNH97" s="215"/>
      <c r="MNI97" s="215"/>
      <c r="MNJ97" s="215"/>
      <c r="MNK97" s="215"/>
      <c r="MNL97" s="215"/>
      <c r="MNM97" s="215"/>
      <c r="MNN97" s="215"/>
      <c r="MNO97" s="215"/>
      <c r="MNP97" s="215"/>
      <c r="MNQ97" s="215"/>
      <c r="MNR97" s="215"/>
      <c r="MNS97" s="215"/>
      <c r="MNT97" s="215"/>
      <c r="MNU97" s="215"/>
      <c r="MNV97" s="215"/>
      <c r="MNW97" s="215"/>
      <c r="MNX97" s="215"/>
      <c r="MNY97" s="215"/>
      <c r="MNZ97" s="215"/>
      <c r="MOA97" s="215"/>
      <c r="MOB97" s="215"/>
      <c r="MOC97" s="215"/>
      <c r="MOD97" s="215"/>
      <c r="MOE97" s="215"/>
      <c r="MOF97" s="215"/>
      <c r="MOG97" s="215"/>
      <c r="MOH97" s="215"/>
      <c r="MOI97" s="215"/>
      <c r="MOJ97" s="215"/>
      <c r="MOK97" s="215"/>
      <c r="MOL97" s="215"/>
      <c r="MOM97" s="215"/>
      <c r="MON97" s="215"/>
      <c r="MOO97" s="215"/>
      <c r="MOP97" s="215"/>
      <c r="MOQ97" s="215"/>
      <c r="MOR97" s="215"/>
      <c r="MOS97" s="215"/>
      <c r="MOT97" s="215"/>
      <c r="MOU97" s="215"/>
      <c r="MOV97" s="215"/>
      <c r="MOW97" s="215"/>
      <c r="MOX97" s="215"/>
      <c r="MOY97" s="215"/>
      <c r="MOZ97" s="215"/>
      <c r="MPA97" s="215"/>
      <c r="MPB97" s="215"/>
      <c r="MPC97" s="215"/>
      <c r="MPD97" s="215"/>
      <c r="MPE97" s="215"/>
      <c r="MPF97" s="215"/>
      <c r="MPG97" s="215"/>
      <c r="MPH97" s="215"/>
      <c r="MPI97" s="215"/>
      <c r="MPJ97" s="215"/>
      <c r="MPK97" s="215"/>
      <c r="MPL97" s="215"/>
      <c r="MPM97" s="215"/>
      <c r="MPN97" s="215"/>
      <c r="MPO97" s="215"/>
      <c r="MPP97" s="215"/>
      <c r="MPQ97" s="215"/>
      <c r="MPR97" s="215"/>
      <c r="MPS97" s="215"/>
      <c r="MPT97" s="215"/>
      <c r="MPU97" s="215"/>
      <c r="MPV97" s="215"/>
      <c r="MPW97" s="215"/>
      <c r="MPX97" s="215"/>
      <c r="MPY97" s="215"/>
      <c r="MPZ97" s="215"/>
      <c r="MQA97" s="215"/>
      <c r="MQB97" s="215"/>
      <c r="MQC97" s="215"/>
      <c r="MQD97" s="215"/>
      <c r="MQE97" s="215"/>
      <c r="MQF97" s="215"/>
      <c r="MQG97" s="215"/>
      <c r="MQH97" s="215"/>
      <c r="MQI97" s="215"/>
      <c r="MQJ97" s="215"/>
      <c r="MQK97" s="215"/>
      <c r="MQL97" s="215"/>
      <c r="MQM97" s="215"/>
      <c r="MQN97" s="215"/>
      <c r="MQO97" s="215"/>
      <c r="MQP97" s="215"/>
      <c r="MQQ97" s="215"/>
      <c r="MQR97" s="215"/>
      <c r="MQS97" s="215"/>
      <c r="MQT97" s="215"/>
      <c r="MQU97" s="215"/>
      <c r="MQV97" s="215"/>
      <c r="MQW97" s="215"/>
      <c r="MQX97" s="215"/>
      <c r="MQY97" s="215"/>
      <c r="MQZ97" s="215"/>
      <c r="MRA97" s="215"/>
      <c r="MRB97" s="215"/>
      <c r="MRC97" s="215"/>
      <c r="MRD97" s="215"/>
      <c r="MRE97" s="215"/>
      <c r="MRF97" s="215"/>
      <c r="MRG97" s="215"/>
      <c r="MRH97" s="215"/>
      <c r="MRI97" s="215"/>
      <c r="MRJ97" s="215"/>
      <c r="MRK97" s="215"/>
      <c r="MRL97" s="215"/>
      <c r="MRM97" s="215"/>
      <c r="MRN97" s="215"/>
      <c r="MRO97" s="215"/>
      <c r="MRP97" s="215"/>
      <c r="MRQ97" s="215"/>
      <c r="MRR97" s="215"/>
      <c r="MRS97" s="215"/>
      <c r="MRT97" s="215"/>
      <c r="MRU97" s="215"/>
      <c r="MRV97" s="215"/>
      <c r="MRW97" s="215"/>
      <c r="MRX97" s="215"/>
      <c r="MRY97" s="215"/>
      <c r="MRZ97" s="215"/>
      <c r="MSA97" s="215"/>
      <c r="MSB97" s="215"/>
      <c r="MSC97" s="215"/>
      <c r="MSD97" s="215"/>
      <c r="MSE97" s="215"/>
      <c r="MSF97" s="215"/>
      <c r="MSG97" s="215"/>
      <c r="MSH97" s="215"/>
      <c r="MSI97" s="215"/>
      <c r="MSJ97" s="215"/>
      <c r="MSK97" s="215"/>
      <c r="MSL97" s="215"/>
      <c r="MSM97" s="215"/>
      <c r="MSN97" s="215"/>
      <c r="MSO97" s="215"/>
      <c r="MSP97" s="215"/>
      <c r="MSQ97" s="215"/>
      <c r="MSR97" s="215"/>
      <c r="MSS97" s="215"/>
      <c r="MST97" s="215"/>
      <c r="MSU97" s="215"/>
      <c r="MSV97" s="215"/>
      <c r="MSW97" s="215"/>
      <c r="MSX97" s="215"/>
      <c r="MSY97" s="215"/>
      <c r="MSZ97" s="215"/>
      <c r="MTA97" s="215"/>
      <c r="MTB97" s="215"/>
      <c r="MTC97" s="215"/>
      <c r="MTD97" s="215"/>
      <c r="MTE97" s="215"/>
      <c r="MTF97" s="215"/>
      <c r="MTG97" s="215"/>
      <c r="MTH97" s="215"/>
      <c r="MTI97" s="215"/>
      <c r="MTJ97" s="215"/>
      <c r="MTK97" s="215"/>
      <c r="MTL97" s="215"/>
      <c r="MTM97" s="215"/>
      <c r="MTN97" s="215"/>
      <c r="MTO97" s="215"/>
      <c r="MTP97" s="215"/>
      <c r="MTQ97" s="215"/>
      <c r="MTR97" s="215"/>
      <c r="MTS97" s="215"/>
      <c r="MTT97" s="215"/>
      <c r="MTU97" s="215"/>
      <c r="MTV97" s="215"/>
      <c r="MTW97" s="215"/>
      <c r="MTX97" s="215"/>
      <c r="MTY97" s="215"/>
      <c r="MTZ97" s="215"/>
      <c r="MUA97" s="215"/>
      <c r="MUB97" s="215"/>
      <c r="MUC97" s="215"/>
      <c r="MUD97" s="215"/>
      <c r="MUE97" s="215"/>
      <c r="MUF97" s="215"/>
      <c r="MUG97" s="215"/>
      <c r="MUH97" s="215"/>
      <c r="MUI97" s="215"/>
      <c r="MUJ97" s="215"/>
      <c r="MUK97" s="215"/>
      <c r="MUL97" s="215"/>
      <c r="MUM97" s="215"/>
      <c r="MUN97" s="215"/>
      <c r="MUO97" s="215"/>
      <c r="MUP97" s="215"/>
      <c r="MUQ97" s="215"/>
      <c r="MUR97" s="215"/>
      <c r="MUS97" s="215"/>
      <c r="MUT97" s="215"/>
      <c r="MUU97" s="215"/>
      <c r="MUV97" s="215"/>
      <c r="MUW97" s="215"/>
      <c r="MUX97" s="215"/>
      <c r="MUY97" s="215"/>
      <c r="MUZ97" s="215"/>
      <c r="MVA97" s="215"/>
      <c r="MVB97" s="215"/>
      <c r="MVC97" s="215"/>
      <c r="MVD97" s="215"/>
      <c r="MVE97" s="215"/>
      <c r="MVF97" s="215"/>
      <c r="MVG97" s="215"/>
      <c r="MVH97" s="215"/>
      <c r="MVI97" s="215"/>
      <c r="MVJ97" s="215"/>
      <c r="MVK97" s="215"/>
      <c r="MVL97" s="215"/>
      <c r="MVM97" s="215"/>
      <c r="MVN97" s="215"/>
      <c r="MVO97" s="215"/>
      <c r="MVP97" s="215"/>
      <c r="MVQ97" s="215"/>
      <c r="MVR97" s="215"/>
      <c r="MVS97" s="215"/>
      <c r="MVT97" s="215"/>
      <c r="MVU97" s="215"/>
      <c r="MVV97" s="215"/>
      <c r="MVW97" s="215"/>
      <c r="MVX97" s="215"/>
      <c r="MVY97" s="215"/>
      <c r="MVZ97" s="215"/>
      <c r="MWA97" s="215"/>
      <c r="MWB97" s="215"/>
      <c r="MWC97" s="215"/>
      <c r="MWD97" s="215"/>
      <c r="MWE97" s="215"/>
      <c r="MWF97" s="215"/>
      <c r="MWG97" s="215"/>
      <c r="MWH97" s="215"/>
      <c r="MWI97" s="215"/>
      <c r="MWJ97" s="215"/>
      <c r="MWK97" s="215"/>
      <c r="MWL97" s="215"/>
      <c r="MWM97" s="215"/>
      <c r="MWN97" s="215"/>
      <c r="MWO97" s="215"/>
      <c r="MWP97" s="215"/>
      <c r="MWQ97" s="215"/>
      <c r="MWR97" s="215"/>
      <c r="MWS97" s="215"/>
      <c r="MWT97" s="215"/>
      <c r="MWU97" s="215"/>
      <c r="MWV97" s="215"/>
      <c r="MWW97" s="215"/>
      <c r="MWX97" s="215"/>
      <c r="MWY97" s="215"/>
      <c r="MWZ97" s="215"/>
      <c r="MXA97" s="215"/>
      <c r="MXB97" s="215"/>
      <c r="MXC97" s="215"/>
      <c r="MXD97" s="215"/>
      <c r="MXE97" s="215"/>
      <c r="MXF97" s="215"/>
      <c r="MXG97" s="215"/>
      <c r="MXH97" s="215"/>
      <c r="MXI97" s="215"/>
      <c r="MXJ97" s="215"/>
      <c r="MXK97" s="215"/>
      <c r="MXL97" s="215"/>
      <c r="MXM97" s="215"/>
      <c r="MXN97" s="215"/>
      <c r="MXO97" s="215"/>
      <c r="MXP97" s="215"/>
      <c r="MXQ97" s="215"/>
      <c r="MXR97" s="215"/>
      <c r="MXS97" s="215"/>
      <c r="MXT97" s="215"/>
      <c r="MXU97" s="215"/>
      <c r="MXV97" s="215"/>
      <c r="MXW97" s="215"/>
      <c r="MXX97" s="215"/>
      <c r="MXY97" s="215"/>
      <c r="MXZ97" s="215"/>
      <c r="MYA97" s="215"/>
      <c r="MYB97" s="215"/>
      <c r="MYC97" s="215"/>
      <c r="MYD97" s="215"/>
      <c r="MYE97" s="215"/>
      <c r="MYF97" s="215"/>
      <c r="MYG97" s="215"/>
      <c r="MYH97" s="215"/>
      <c r="MYI97" s="215"/>
      <c r="MYJ97" s="215"/>
      <c r="MYK97" s="215"/>
      <c r="MYL97" s="215"/>
      <c r="MYM97" s="215"/>
      <c r="MYN97" s="215"/>
      <c r="MYO97" s="215"/>
      <c r="MYP97" s="215"/>
      <c r="MYQ97" s="215"/>
      <c r="MYR97" s="215"/>
      <c r="MYS97" s="215"/>
      <c r="MYT97" s="215"/>
      <c r="MYU97" s="215"/>
      <c r="MYV97" s="215"/>
      <c r="MYW97" s="215"/>
      <c r="MYX97" s="215"/>
      <c r="MYY97" s="215"/>
      <c r="MYZ97" s="215"/>
      <c r="MZA97" s="215"/>
      <c r="MZB97" s="215"/>
      <c r="MZC97" s="215"/>
      <c r="MZD97" s="215"/>
      <c r="MZE97" s="215"/>
      <c r="MZF97" s="215"/>
      <c r="MZG97" s="215"/>
      <c r="MZH97" s="215"/>
      <c r="MZI97" s="215"/>
      <c r="MZJ97" s="215"/>
      <c r="MZK97" s="215"/>
      <c r="MZL97" s="215"/>
      <c r="MZM97" s="215"/>
      <c r="MZN97" s="215"/>
      <c r="MZO97" s="215"/>
      <c r="MZP97" s="215"/>
      <c r="MZQ97" s="215"/>
      <c r="MZR97" s="215"/>
      <c r="MZS97" s="215"/>
      <c r="MZT97" s="215"/>
      <c r="MZU97" s="215"/>
      <c r="MZV97" s="215"/>
      <c r="MZW97" s="215"/>
      <c r="MZX97" s="215"/>
      <c r="MZY97" s="215"/>
      <c r="MZZ97" s="215"/>
      <c r="NAA97" s="215"/>
      <c r="NAB97" s="215"/>
      <c r="NAC97" s="215"/>
      <c r="NAD97" s="215"/>
      <c r="NAE97" s="215"/>
      <c r="NAF97" s="215"/>
      <c r="NAG97" s="215"/>
      <c r="NAH97" s="215"/>
      <c r="NAI97" s="215"/>
      <c r="NAJ97" s="215"/>
      <c r="NAK97" s="215"/>
      <c r="NAL97" s="215"/>
      <c r="NAM97" s="215"/>
      <c r="NAN97" s="215"/>
      <c r="NAO97" s="215"/>
      <c r="NAP97" s="215"/>
      <c r="NAQ97" s="215"/>
      <c r="NAR97" s="215"/>
      <c r="NAS97" s="215"/>
      <c r="NAT97" s="215"/>
      <c r="NAU97" s="215"/>
      <c r="NAV97" s="215"/>
      <c r="NAW97" s="215"/>
      <c r="NAX97" s="215"/>
      <c r="NAY97" s="215"/>
      <c r="NAZ97" s="215"/>
      <c r="NBA97" s="215"/>
      <c r="NBB97" s="215"/>
      <c r="NBC97" s="215"/>
      <c r="NBD97" s="215"/>
      <c r="NBE97" s="215"/>
      <c r="NBF97" s="215"/>
      <c r="NBG97" s="215"/>
      <c r="NBH97" s="215"/>
      <c r="NBI97" s="215"/>
      <c r="NBJ97" s="215"/>
      <c r="NBK97" s="215"/>
      <c r="NBL97" s="215"/>
      <c r="NBM97" s="215"/>
      <c r="NBN97" s="215"/>
      <c r="NBO97" s="215"/>
      <c r="NBP97" s="215"/>
      <c r="NBQ97" s="215"/>
      <c r="NBR97" s="215"/>
      <c r="NBS97" s="215"/>
      <c r="NBT97" s="215"/>
      <c r="NBU97" s="215"/>
      <c r="NBV97" s="215"/>
      <c r="NBW97" s="215"/>
      <c r="NBX97" s="215"/>
      <c r="NBY97" s="215"/>
      <c r="NBZ97" s="215"/>
      <c r="NCA97" s="215"/>
      <c r="NCB97" s="215"/>
      <c r="NCC97" s="215"/>
      <c r="NCD97" s="215"/>
      <c r="NCE97" s="215"/>
      <c r="NCF97" s="215"/>
      <c r="NCG97" s="215"/>
      <c r="NCH97" s="215"/>
      <c r="NCI97" s="215"/>
      <c r="NCJ97" s="215"/>
      <c r="NCK97" s="215"/>
      <c r="NCL97" s="215"/>
      <c r="NCM97" s="215"/>
      <c r="NCN97" s="215"/>
      <c r="NCO97" s="215"/>
      <c r="NCP97" s="215"/>
      <c r="NCQ97" s="215"/>
      <c r="NCR97" s="215"/>
      <c r="NCS97" s="215"/>
      <c r="NCT97" s="215"/>
      <c r="NCU97" s="215"/>
      <c r="NCV97" s="215"/>
      <c r="NCW97" s="215"/>
      <c r="NCX97" s="215"/>
      <c r="NCY97" s="215"/>
      <c r="NCZ97" s="215"/>
      <c r="NDA97" s="215"/>
      <c r="NDB97" s="215"/>
      <c r="NDC97" s="215"/>
      <c r="NDD97" s="215"/>
      <c r="NDE97" s="215"/>
      <c r="NDF97" s="215"/>
      <c r="NDG97" s="215"/>
      <c r="NDH97" s="215"/>
      <c r="NDI97" s="215"/>
      <c r="NDJ97" s="215"/>
      <c r="NDK97" s="215"/>
      <c r="NDL97" s="215"/>
      <c r="NDM97" s="215"/>
      <c r="NDN97" s="215"/>
      <c r="NDO97" s="215"/>
      <c r="NDP97" s="215"/>
      <c r="NDQ97" s="215"/>
      <c r="NDR97" s="215"/>
      <c r="NDS97" s="215"/>
      <c r="NDT97" s="215"/>
      <c r="NDU97" s="215"/>
      <c r="NDV97" s="215"/>
      <c r="NDW97" s="215"/>
      <c r="NDX97" s="215"/>
      <c r="NDY97" s="215"/>
      <c r="NDZ97" s="215"/>
      <c r="NEA97" s="215"/>
      <c r="NEB97" s="215"/>
      <c r="NEC97" s="215"/>
      <c r="NED97" s="215"/>
      <c r="NEE97" s="215"/>
      <c r="NEF97" s="215"/>
      <c r="NEG97" s="215"/>
      <c r="NEH97" s="215"/>
      <c r="NEI97" s="215"/>
      <c r="NEJ97" s="215"/>
      <c r="NEK97" s="215"/>
      <c r="NEL97" s="215"/>
      <c r="NEM97" s="215"/>
      <c r="NEN97" s="215"/>
      <c r="NEO97" s="215"/>
      <c r="NEP97" s="215"/>
      <c r="NEQ97" s="215"/>
      <c r="NER97" s="215"/>
      <c r="NES97" s="215"/>
      <c r="NET97" s="215"/>
      <c r="NEU97" s="215"/>
      <c r="NEV97" s="215"/>
      <c r="NEW97" s="215"/>
      <c r="NEX97" s="215"/>
      <c r="NEY97" s="215"/>
      <c r="NEZ97" s="215"/>
      <c r="NFA97" s="215"/>
      <c r="NFB97" s="215"/>
      <c r="NFC97" s="215"/>
      <c r="NFD97" s="215"/>
      <c r="NFE97" s="215"/>
      <c r="NFF97" s="215"/>
      <c r="NFG97" s="215"/>
      <c r="NFH97" s="215"/>
      <c r="NFI97" s="215"/>
      <c r="NFJ97" s="215"/>
      <c r="NFK97" s="215"/>
      <c r="NFL97" s="215"/>
      <c r="NFM97" s="215"/>
      <c r="NFN97" s="215"/>
      <c r="NFO97" s="215"/>
      <c r="NFP97" s="215"/>
      <c r="NFQ97" s="215"/>
      <c r="NFR97" s="215"/>
      <c r="NFS97" s="215"/>
      <c r="NFT97" s="215"/>
      <c r="NFU97" s="215"/>
      <c r="NFV97" s="215"/>
      <c r="NFW97" s="215"/>
      <c r="NFX97" s="215"/>
      <c r="NFY97" s="215"/>
      <c r="NFZ97" s="215"/>
      <c r="NGA97" s="215"/>
      <c r="NGB97" s="215"/>
      <c r="NGC97" s="215"/>
      <c r="NGD97" s="215"/>
      <c r="NGE97" s="215"/>
      <c r="NGF97" s="215"/>
      <c r="NGG97" s="215"/>
      <c r="NGH97" s="215"/>
      <c r="NGI97" s="215"/>
      <c r="NGJ97" s="215"/>
      <c r="NGK97" s="215"/>
      <c r="NGL97" s="215"/>
      <c r="NGM97" s="215"/>
      <c r="NGN97" s="215"/>
      <c r="NGO97" s="215"/>
      <c r="NGP97" s="215"/>
      <c r="NGQ97" s="215"/>
      <c r="NGR97" s="215"/>
      <c r="NGS97" s="215"/>
      <c r="NGT97" s="215"/>
      <c r="NGU97" s="215"/>
      <c r="NGV97" s="215"/>
      <c r="NGW97" s="215"/>
      <c r="NGX97" s="215"/>
      <c r="NGY97" s="215"/>
      <c r="NGZ97" s="215"/>
      <c r="NHA97" s="215"/>
      <c r="NHB97" s="215"/>
      <c r="NHC97" s="215"/>
      <c r="NHD97" s="215"/>
      <c r="NHE97" s="215"/>
      <c r="NHF97" s="215"/>
      <c r="NHG97" s="215"/>
      <c r="NHH97" s="215"/>
      <c r="NHI97" s="215"/>
      <c r="NHJ97" s="215"/>
      <c r="NHK97" s="215"/>
      <c r="NHL97" s="215"/>
      <c r="NHM97" s="215"/>
      <c r="NHN97" s="215"/>
      <c r="NHO97" s="215"/>
      <c r="NHP97" s="215"/>
      <c r="NHQ97" s="215"/>
      <c r="NHR97" s="215"/>
      <c r="NHS97" s="215"/>
      <c r="NHT97" s="215"/>
      <c r="NHU97" s="215"/>
      <c r="NHV97" s="215"/>
      <c r="NHW97" s="215"/>
      <c r="NHX97" s="215"/>
      <c r="NHY97" s="215"/>
      <c r="NHZ97" s="215"/>
      <c r="NIA97" s="215"/>
      <c r="NIB97" s="215"/>
      <c r="NIC97" s="215"/>
      <c r="NID97" s="215"/>
      <c r="NIE97" s="215"/>
      <c r="NIF97" s="215"/>
      <c r="NIG97" s="215"/>
      <c r="NIH97" s="215"/>
      <c r="NII97" s="215"/>
      <c r="NIJ97" s="215"/>
      <c r="NIK97" s="215"/>
      <c r="NIL97" s="215"/>
      <c r="NIM97" s="215"/>
      <c r="NIN97" s="215"/>
      <c r="NIO97" s="215"/>
      <c r="NIP97" s="215"/>
      <c r="NIQ97" s="215"/>
      <c r="NIR97" s="215"/>
      <c r="NIS97" s="215"/>
      <c r="NIT97" s="215"/>
      <c r="NIU97" s="215"/>
      <c r="NIV97" s="215"/>
      <c r="NIW97" s="215"/>
      <c r="NIX97" s="215"/>
      <c r="NIY97" s="215"/>
      <c r="NIZ97" s="215"/>
      <c r="NJA97" s="215"/>
      <c r="NJB97" s="215"/>
      <c r="NJC97" s="215"/>
      <c r="NJD97" s="215"/>
      <c r="NJE97" s="215"/>
      <c r="NJF97" s="215"/>
      <c r="NJG97" s="215"/>
      <c r="NJH97" s="215"/>
      <c r="NJI97" s="215"/>
      <c r="NJJ97" s="215"/>
      <c r="NJK97" s="215"/>
      <c r="NJL97" s="215"/>
      <c r="NJM97" s="215"/>
      <c r="NJN97" s="215"/>
      <c r="NJO97" s="215"/>
      <c r="NJP97" s="215"/>
      <c r="NJQ97" s="215"/>
      <c r="NJR97" s="215"/>
      <c r="NJS97" s="215"/>
      <c r="NJT97" s="215"/>
      <c r="NJU97" s="215"/>
      <c r="NJV97" s="215"/>
      <c r="NJW97" s="215"/>
      <c r="NJX97" s="215"/>
      <c r="NJY97" s="215"/>
      <c r="NJZ97" s="215"/>
      <c r="NKA97" s="215"/>
      <c r="NKB97" s="215"/>
      <c r="NKC97" s="215"/>
      <c r="NKD97" s="215"/>
      <c r="NKE97" s="215"/>
      <c r="NKF97" s="215"/>
      <c r="NKG97" s="215"/>
      <c r="NKH97" s="215"/>
      <c r="NKI97" s="215"/>
      <c r="NKJ97" s="215"/>
      <c r="NKK97" s="215"/>
      <c r="NKL97" s="215"/>
      <c r="NKM97" s="215"/>
      <c r="NKN97" s="215"/>
      <c r="NKO97" s="215"/>
      <c r="NKP97" s="215"/>
      <c r="NKQ97" s="215"/>
      <c r="NKR97" s="215"/>
      <c r="NKS97" s="215"/>
      <c r="NKT97" s="215"/>
      <c r="NKU97" s="215"/>
      <c r="NKV97" s="215"/>
      <c r="NKW97" s="215"/>
      <c r="NKX97" s="215"/>
      <c r="NKY97" s="215"/>
      <c r="NKZ97" s="215"/>
      <c r="NLA97" s="215"/>
      <c r="NLB97" s="215"/>
      <c r="NLC97" s="215"/>
      <c r="NLD97" s="215"/>
      <c r="NLE97" s="215"/>
      <c r="NLF97" s="215"/>
      <c r="NLG97" s="215"/>
      <c r="NLH97" s="215"/>
      <c r="NLI97" s="215"/>
      <c r="NLJ97" s="215"/>
      <c r="NLK97" s="215"/>
      <c r="NLL97" s="215"/>
      <c r="NLM97" s="215"/>
      <c r="NLN97" s="215"/>
      <c r="NLO97" s="215"/>
      <c r="NLP97" s="215"/>
      <c r="NLQ97" s="215"/>
      <c r="NLR97" s="215"/>
      <c r="NLS97" s="215"/>
      <c r="NLT97" s="215"/>
      <c r="NLU97" s="215"/>
      <c r="NLV97" s="215"/>
      <c r="NLW97" s="215"/>
      <c r="NLX97" s="215"/>
      <c r="NLY97" s="215"/>
      <c r="NLZ97" s="215"/>
      <c r="NMA97" s="215"/>
      <c r="NMB97" s="215"/>
      <c r="NMC97" s="215"/>
      <c r="NMD97" s="215"/>
      <c r="NME97" s="215"/>
      <c r="NMF97" s="215"/>
      <c r="NMG97" s="215"/>
      <c r="NMH97" s="215"/>
      <c r="NMI97" s="215"/>
      <c r="NMJ97" s="215"/>
      <c r="NMK97" s="215"/>
      <c r="NML97" s="215"/>
      <c r="NMM97" s="215"/>
      <c r="NMN97" s="215"/>
      <c r="NMO97" s="215"/>
      <c r="NMP97" s="215"/>
      <c r="NMQ97" s="215"/>
      <c r="NMR97" s="215"/>
      <c r="NMS97" s="215"/>
      <c r="NMT97" s="215"/>
      <c r="NMU97" s="215"/>
      <c r="NMV97" s="215"/>
      <c r="NMW97" s="215"/>
      <c r="NMX97" s="215"/>
      <c r="NMY97" s="215"/>
      <c r="NMZ97" s="215"/>
      <c r="NNA97" s="215"/>
      <c r="NNB97" s="215"/>
      <c r="NNC97" s="215"/>
      <c r="NND97" s="215"/>
      <c r="NNE97" s="215"/>
      <c r="NNF97" s="215"/>
      <c r="NNG97" s="215"/>
      <c r="NNH97" s="215"/>
      <c r="NNI97" s="215"/>
      <c r="NNJ97" s="215"/>
      <c r="NNK97" s="215"/>
      <c r="NNL97" s="215"/>
      <c r="NNM97" s="215"/>
      <c r="NNN97" s="215"/>
      <c r="NNO97" s="215"/>
      <c r="NNP97" s="215"/>
      <c r="NNQ97" s="215"/>
      <c r="NNR97" s="215"/>
      <c r="NNS97" s="215"/>
      <c r="NNT97" s="215"/>
      <c r="NNU97" s="215"/>
      <c r="NNV97" s="215"/>
      <c r="NNW97" s="215"/>
      <c r="NNX97" s="215"/>
      <c r="NNY97" s="215"/>
      <c r="NNZ97" s="215"/>
      <c r="NOA97" s="215"/>
      <c r="NOB97" s="215"/>
      <c r="NOC97" s="215"/>
      <c r="NOD97" s="215"/>
      <c r="NOE97" s="215"/>
      <c r="NOF97" s="215"/>
      <c r="NOG97" s="215"/>
      <c r="NOH97" s="215"/>
      <c r="NOI97" s="215"/>
      <c r="NOJ97" s="215"/>
      <c r="NOK97" s="215"/>
      <c r="NOL97" s="215"/>
      <c r="NOM97" s="215"/>
      <c r="NON97" s="215"/>
      <c r="NOO97" s="215"/>
      <c r="NOP97" s="215"/>
      <c r="NOQ97" s="215"/>
      <c r="NOR97" s="215"/>
      <c r="NOS97" s="215"/>
      <c r="NOT97" s="215"/>
      <c r="NOU97" s="215"/>
      <c r="NOV97" s="215"/>
      <c r="NOW97" s="215"/>
      <c r="NOX97" s="215"/>
      <c r="NOY97" s="215"/>
      <c r="NOZ97" s="215"/>
      <c r="NPA97" s="215"/>
      <c r="NPB97" s="215"/>
      <c r="NPC97" s="215"/>
      <c r="NPD97" s="215"/>
      <c r="NPE97" s="215"/>
      <c r="NPF97" s="215"/>
      <c r="NPG97" s="215"/>
      <c r="NPH97" s="215"/>
      <c r="NPI97" s="215"/>
      <c r="NPJ97" s="215"/>
      <c r="NPK97" s="215"/>
      <c r="NPL97" s="215"/>
      <c r="NPM97" s="215"/>
      <c r="NPN97" s="215"/>
      <c r="NPO97" s="215"/>
      <c r="NPP97" s="215"/>
      <c r="NPQ97" s="215"/>
      <c r="NPR97" s="215"/>
      <c r="NPS97" s="215"/>
      <c r="NPT97" s="215"/>
      <c r="NPU97" s="215"/>
      <c r="NPV97" s="215"/>
      <c r="NPW97" s="215"/>
      <c r="NPX97" s="215"/>
      <c r="NPY97" s="215"/>
      <c r="NPZ97" s="215"/>
      <c r="NQA97" s="215"/>
      <c r="NQB97" s="215"/>
      <c r="NQC97" s="215"/>
      <c r="NQD97" s="215"/>
      <c r="NQE97" s="215"/>
      <c r="NQF97" s="215"/>
      <c r="NQG97" s="215"/>
      <c r="NQH97" s="215"/>
      <c r="NQI97" s="215"/>
      <c r="NQJ97" s="215"/>
      <c r="NQK97" s="215"/>
      <c r="NQL97" s="215"/>
      <c r="NQM97" s="215"/>
      <c r="NQN97" s="215"/>
      <c r="NQO97" s="215"/>
      <c r="NQP97" s="215"/>
      <c r="NQQ97" s="215"/>
      <c r="NQR97" s="215"/>
      <c r="NQS97" s="215"/>
      <c r="NQT97" s="215"/>
      <c r="NQU97" s="215"/>
      <c r="NQV97" s="215"/>
      <c r="NQW97" s="215"/>
      <c r="NQX97" s="215"/>
      <c r="NQY97" s="215"/>
      <c r="NQZ97" s="215"/>
      <c r="NRA97" s="215"/>
      <c r="NRB97" s="215"/>
      <c r="NRC97" s="215"/>
      <c r="NRD97" s="215"/>
      <c r="NRE97" s="215"/>
      <c r="NRF97" s="215"/>
      <c r="NRG97" s="215"/>
      <c r="NRH97" s="215"/>
      <c r="NRI97" s="215"/>
      <c r="NRJ97" s="215"/>
      <c r="NRK97" s="215"/>
      <c r="NRL97" s="215"/>
      <c r="NRM97" s="215"/>
      <c r="NRN97" s="215"/>
      <c r="NRO97" s="215"/>
      <c r="NRP97" s="215"/>
      <c r="NRQ97" s="215"/>
      <c r="NRR97" s="215"/>
      <c r="NRS97" s="215"/>
      <c r="NRT97" s="215"/>
      <c r="NRU97" s="215"/>
      <c r="NRV97" s="215"/>
      <c r="NRW97" s="215"/>
      <c r="NRX97" s="215"/>
      <c r="NRY97" s="215"/>
      <c r="NRZ97" s="215"/>
      <c r="NSA97" s="215"/>
      <c r="NSB97" s="215"/>
      <c r="NSC97" s="215"/>
      <c r="NSD97" s="215"/>
      <c r="NSE97" s="215"/>
      <c r="NSF97" s="215"/>
      <c r="NSG97" s="215"/>
      <c r="NSH97" s="215"/>
      <c r="NSI97" s="215"/>
      <c r="NSJ97" s="215"/>
      <c r="NSK97" s="215"/>
      <c r="NSL97" s="215"/>
      <c r="NSM97" s="215"/>
      <c r="NSN97" s="215"/>
      <c r="NSO97" s="215"/>
      <c r="NSP97" s="215"/>
      <c r="NSQ97" s="215"/>
      <c r="NSR97" s="215"/>
      <c r="NSS97" s="215"/>
      <c r="NST97" s="215"/>
      <c r="NSU97" s="215"/>
      <c r="NSV97" s="215"/>
      <c r="NSW97" s="215"/>
      <c r="NSX97" s="215"/>
      <c r="NSY97" s="215"/>
      <c r="NSZ97" s="215"/>
      <c r="NTA97" s="215"/>
      <c r="NTB97" s="215"/>
      <c r="NTC97" s="215"/>
      <c r="NTD97" s="215"/>
      <c r="NTE97" s="215"/>
      <c r="NTF97" s="215"/>
      <c r="NTG97" s="215"/>
      <c r="NTH97" s="215"/>
      <c r="NTI97" s="215"/>
      <c r="NTJ97" s="215"/>
      <c r="NTK97" s="215"/>
      <c r="NTL97" s="215"/>
      <c r="NTM97" s="215"/>
      <c r="NTN97" s="215"/>
      <c r="NTO97" s="215"/>
      <c r="NTP97" s="215"/>
      <c r="NTQ97" s="215"/>
      <c r="NTR97" s="215"/>
      <c r="NTS97" s="215"/>
      <c r="NTT97" s="215"/>
      <c r="NTU97" s="215"/>
      <c r="NTV97" s="215"/>
      <c r="NTW97" s="215"/>
      <c r="NTX97" s="215"/>
      <c r="NTY97" s="215"/>
      <c r="NTZ97" s="215"/>
      <c r="NUA97" s="215"/>
      <c r="NUB97" s="215"/>
      <c r="NUC97" s="215"/>
      <c r="NUD97" s="215"/>
      <c r="NUE97" s="215"/>
      <c r="NUF97" s="215"/>
      <c r="NUG97" s="215"/>
      <c r="NUH97" s="215"/>
      <c r="NUI97" s="215"/>
      <c r="NUJ97" s="215"/>
      <c r="NUK97" s="215"/>
      <c r="NUL97" s="215"/>
      <c r="NUM97" s="215"/>
      <c r="NUN97" s="215"/>
      <c r="NUO97" s="215"/>
      <c r="NUP97" s="215"/>
      <c r="NUQ97" s="215"/>
      <c r="NUR97" s="215"/>
      <c r="NUS97" s="215"/>
      <c r="NUT97" s="215"/>
      <c r="NUU97" s="215"/>
      <c r="NUV97" s="215"/>
      <c r="NUW97" s="215"/>
      <c r="NUX97" s="215"/>
      <c r="NUY97" s="215"/>
      <c r="NUZ97" s="215"/>
      <c r="NVA97" s="215"/>
      <c r="NVB97" s="215"/>
      <c r="NVC97" s="215"/>
      <c r="NVD97" s="215"/>
      <c r="NVE97" s="215"/>
      <c r="NVF97" s="215"/>
      <c r="NVG97" s="215"/>
      <c r="NVH97" s="215"/>
      <c r="NVI97" s="215"/>
      <c r="NVJ97" s="215"/>
      <c r="NVK97" s="215"/>
      <c r="NVL97" s="215"/>
      <c r="NVM97" s="215"/>
      <c r="NVN97" s="215"/>
      <c r="NVO97" s="215"/>
      <c r="NVP97" s="215"/>
      <c r="NVQ97" s="215"/>
      <c r="NVR97" s="215"/>
      <c r="NVS97" s="215"/>
      <c r="NVT97" s="215"/>
      <c r="NVU97" s="215"/>
      <c r="NVV97" s="215"/>
      <c r="NVW97" s="215"/>
      <c r="NVX97" s="215"/>
      <c r="NVY97" s="215"/>
      <c r="NVZ97" s="215"/>
      <c r="NWA97" s="215"/>
      <c r="NWB97" s="215"/>
      <c r="NWC97" s="215"/>
      <c r="NWD97" s="215"/>
      <c r="NWE97" s="215"/>
      <c r="NWF97" s="215"/>
      <c r="NWG97" s="215"/>
      <c r="NWH97" s="215"/>
      <c r="NWI97" s="215"/>
      <c r="NWJ97" s="215"/>
      <c r="NWK97" s="215"/>
      <c r="NWL97" s="215"/>
      <c r="NWM97" s="215"/>
      <c r="NWN97" s="215"/>
      <c r="NWO97" s="215"/>
      <c r="NWP97" s="215"/>
      <c r="NWQ97" s="215"/>
      <c r="NWR97" s="215"/>
      <c r="NWS97" s="215"/>
      <c r="NWT97" s="215"/>
      <c r="NWU97" s="215"/>
      <c r="NWV97" s="215"/>
      <c r="NWW97" s="215"/>
      <c r="NWX97" s="215"/>
      <c r="NWY97" s="215"/>
      <c r="NWZ97" s="215"/>
      <c r="NXA97" s="215"/>
      <c r="NXB97" s="215"/>
      <c r="NXC97" s="215"/>
      <c r="NXD97" s="215"/>
      <c r="NXE97" s="215"/>
      <c r="NXF97" s="215"/>
      <c r="NXG97" s="215"/>
      <c r="NXH97" s="215"/>
      <c r="NXI97" s="215"/>
      <c r="NXJ97" s="215"/>
      <c r="NXK97" s="215"/>
      <c r="NXL97" s="215"/>
      <c r="NXM97" s="215"/>
      <c r="NXN97" s="215"/>
      <c r="NXO97" s="215"/>
      <c r="NXP97" s="215"/>
      <c r="NXQ97" s="215"/>
      <c r="NXR97" s="215"/>
      <c r="NXS97" s="215"/>
      <c r="NXT97" s="215"/>
      <c r="NXU97" s="215"/>
      <c r="NXV97" s="215"/>
      <c r="NXW97" s="215"/>
      <c r="NXX97" s="215"/>
      <c r="NXY97" s="215"/>
      <c r="NXZ97" s="215"/>
      <c r="NYA97" s="215"/>
      <c r="NYB97" s="215"/>
      <c r="NYC97" s="215"/>
      <c r="NYD97" s="215"/>
      <c r="NYE97" s="215"/>
      <c r="NYF97" s="215"/>
      <c r="NYG97" s="215"/>
      <c r="NYH97" s="215"/>
      <c r="NYI97" s="215"/>
      <c r="NYJ97" s="215"/>
      <c r="NYK97" s="215"/>
      <c r="NYL97" s="215"/>
      <c r="NYM97" s="215"/>
      <c r="NYN97" s="215"/>
      <c r="NYO97" s="215"/>
      <c r="NYP97" s="215"/>
      <c r="NYQ97" s="215"/>
      <c r="NYR97" s="215"/>
      <c r="NYS97" s="215"/>
      <c r="NYT97" s="215"/>
      <c r="NYU97" s="215"/>
      <c r="NYV97" s="215"/>
      <c r="NYW97" s="215"/>
      <c r="NYX97" s="215"/>
      <c r="NYY97" s="215"/>
      <c r="NYZ97" s="215"/>
      <c r="NZA97" s="215"/>
      <c r="NZB97" s="215"/>
      <c r="NZC97" s="215"/>
      <c r="NZD97" s="215"/>
      <c r="NZE97" s="215"/>
      <c r="NZF97" s="215"/>
      <c r="NZG97" s="215"/>
      <c r="NZH97" s="215"/>
      <c r="NZI97" s="215"/>
      <c r="NZJ97" s="215"/>
      <c r="NZK97" s="215"/>
      <c r="NZL97" s="215"/>
      <c r="NZM97" s="215"/>
      <c r="NZN97" s="215"/>
      <c r="NZO97" s="215"/>
      <c r="NZP97" s="215"/>
      <c r="NZQ97" s="215"/>
      <c r="NZR97" s="215"/>
      <c r="NZS97" s="215"/>
      <c r="NZT97" s="215"/>
      <c r="NZU97" s="215"/>
      <c r="NZV97" s="215"/>
      <c r="NZW97" s="215"/>
      <c r="NZX97" s="215"/>
      <c r="NZY97" s="215"/>
      <c r="NZZ97" s="215"/>
      <c r="OAA97" s="215"/>
      <c r="OAB97" s="215"/>
      <c r="OAC97" s="215"/>
      <c r="OAD97" s="215"/>
      <c r="OAE97" s="215"/>
      <c r="OAF97" s="215"/>
      <c r="OAG97" s="215"/>
      <c r="OAH97" s="215"/>
      <c r="OAI97" s="215"/>
      <c r="OAJ97" s="215"/>
      <c r="OAK97" s="215"/>
      <c r="OAL97" s="215"/>
      <c r="OAM97" s="215"/>
      <c r="OAN97" s="215"/>
      <c r="OAO97" s="215"/>
      <c r="OAP97" s="215"/>
      <c r="OAQ97" s="215"/>
      <c r="OAR97" s="215"/>
      <c r="OAS97" s="215"/>
      <c r="OAT97" s="215"/>
      <c r="OAU97" s="215"/>
      <c r="OAV97" s="215"/>
      <c r="OAW97" s="215"/>
      <c r="OAX97" s="215"/>
      <c r="OAY97" s="215"/>
      <c r="OAZ97" s="215"/>
      <c r="OBA97" s="215"/>
      <c r="OBB97" s="215"/>
      <c r="OBC97" s="215"/>
      <c r="OBD97" s="215"/>
      <c r="OBE97" s="215"/>
      <c r="OBF97" s="215"/>
      <c r="OBG97" s="215"/>
      <c r="OBH97" s="215"/>
      <c r="OBI97" s="215"/>
      <c r="OBJ97" s="215"/>
      <c r="OBK97" s="215"/>
      <c r="OBL97" s="215"/>
      <c r="OBM97" s="215"/>
      <c r="OBN97" s="215"/>
      <c r="OBO97" s="215"/>
      <c r="OBP97" s="215"/>
      <c r="OBQ97" s="215"/>
      <c r="OBR97" s="215"/>
      <c r="OBS97" s="215"/>
      <c r="OBT97" s="215"/>
      <c r="OBU97" s="215"/>
      <c r="OBV97" s="215"/>
      <c r="OBW97" s="215"/>
      <c r="OBX97" s="215"/>
      <c r="OBY97" s="215"/>
      <c r="OBZ97" s="215"/>
      <c r="OCA97" s="215"/>
      <c r="OCB97" s="215"/>
      <c r="OCC97" s="215"/>
      <c r="OCD97" s="215"/>
      <c r="OCE97" s="215"/>
      <c r="OCF97" s="215"/>
      <c r="OCG97" s="215"/>
      <c r="OCH97" s="215"/>
      <c r="OCI97" s="215"/>
      <c r="OCJ97" s="215"/>
      <c r="OCK97" s="215"/>
      <c r="OCL97" s="215"/>
      <c r="OCM97" s="215"/>
      <c r="OCN97" s="215"/>
      <c r="OCO97" s="215"/>
      <c r="OCP97" s="215"/>
      <c r="OCQ97" s="215"/>
      <c r="OCR97" s="215"/>
      <c r="OCS97" s="215"/>
      <c r="OCT97" s="215"/>
      <c r="OCU97" s="215"/>
      <c r="OCV97" s="215"/>
      <c r="OCW97" s="215"/>
      <c r="OCX97" s="215"/>
      <c r="OCY97" s="215"/>
      <c r="OCZ97" s="215"/>
      <c r="ODA97" s="215"/>
      <c r="ODB97" s="215"/>
      <c r="ODC97" s="215"/>
      <c r="ODD97" s="215"/>
      <c r="ODE97" s="215"/>
      <c r="ODF97" s="215"/>
      <c r="ODG97" s="215"/>
      <c r="ODH97" s="215"/>
      <c r="ODI97" s="215"/>
      <c r="ODJ97" s="215"/>
      <c r="ODK97" s="215"/>
      <c r="ODL97" s="215"/>
      <c r="ODM97" s="215"/>
      <c r="ODN97" s="215"/>
      <c r="ODO97" s="215"/>
      <c r="ODP97" s="215"/>
      <c r="ODQ97" s="215"/>
      <c r="ODR97" s="215"/>
      <c r="ODS97" s="215"/>
      <c r="ODT97" s="215"/>
      <c r="ODU97" s="215"/>
      <c r="ODV97" s="215"/>
      <c r="ODW97" s="215"/>
      <c r="ODX97" s="215"/>
      <c r="ODY97" s="215"/>
      <c r="ODZ97" s="215"/>
      <c r="OEA97" s="215"/>
      <c r="OEB97" s="215"/>
      <c r="OEC97" s="215"/>
      <c r="OED97" s="215"/>
      <c r="OEE97" s="215"/>
      <c r="OEF97" s="215"/>
      <c r="OEG97" s="215"/>
      <c r="OEH97" s="215"/>
      <c r="OEI97" s="215"/>
      <c r="OEJ97" s="215"/>
      <c r="OEK97" s="215"/>
      <c r="OEL97" s="215"/>
      <c r="OEM97" s="215"/>
      <c r="OEN97" s="215"/>
      <c r="OEO97" s="215"/>
      <c r="OEP97" s="215"/>
      <c r="OEQ97" s="215"/>
      <c r="OER97" s="215"/>
      <c r="OES97" s="215"/>
      <c r="OET97" s="215"/>
      <c r="OEU97" s="215"/>
      <c r="OEV97" s="215"/>
      <c r="OEW97" s="215"/>
      <c r="OEX97" s="215"/>
      <c r="OEY97" s="215"/>
      <c r="OEZ97" s="215"/>
      <c r="OFA97" s="215"/>
      <c r="OFB97" s="215"/>
      <c r="OFC97" s="215"/>
      <c r="OFD97" s="215"/>
      <c r="OFE97" s="215"/>
      <c r="OFF97" s="215"/>
      <c r="OFG97" s="215"/>
      <c r="OFH97" s="215"/>
      <c r="OFI97" s="215"/>
      <c r="OFJ97" s="215"/>
      <c r="OFK97" s="215"/>
      <c r="OFL97" s="215"/>
      <c r="OFM97" s="215"/>
      <c r="OFN97" s="215"/>
      <c r="OFO97" s="215"/>
      <c r="OFP97" s="215"/>
      <c r="OFQ97" s="215"/>
      <c r="OFR97" s="215"/>
      <c r="OFS97" s="215"/>
      <c r="OFT97" s="215"/>
      <c r="OFU97" s="215"/>
      <c r="OFV97" s="215"/>
      <c r="OFW97" s="215"/>
      <c r="OFX97" s="215"/>
      <c r="OFY97" s="215"/>
      <c r="OFZ97" s="215"/>
      <c r="OGA97" s="215"/>
      <c r="OGB97" s="215"/>
      <c r="OGC97" s="215"/>
      <c r="OGD97" s="215"/>
      <c r="OGE97" s="215"/>
      <c r="OGF97" s="215"/>
      <c r="OGG97" s="215"/>
      <c r="OGH97" s="215"/>
      <c r="OGI97" s="215"/>
      <c r="OGJ97" s="215"/>
      <c r="OGK97" s="215"/>
      <c r="OGL97" s="215"/>
      <c r="OGM97" s="215"/>
      <c r="OGN97" s="215"/>
      <c r="OGO97" s="215"/>
      <c r="OGP97" s="215"/>
      <c r="OGQ97" s="215"/>
      <c r="OGR97" s="215"/>
      <c r="OGS97" s="215"/>
      <c r="OGT97" s="215"/>
      <c r="OGU97" s="215"/>
      <c r="OGV97" s="215"/>
      <c r="OGW97" s="215"/>
      <c r="OGX97" s="215"/>
      <c r="OGY97" s="215"/>
      <c r="OGZ97" s="215"/>
      <c r="OHA97" s="215"/>
      <c r="OHB97" s="215"/>
      <c r="OHC97" s="215"/>
      <c r="OHD97" s="215"/>
      <c r="OHE97" s="215"/>
      <c r="OHF97" s="215"/>
      <c r="OHG97" s="215"/>
      <c r="OHH97" s="215"/>
      <c r="OHI97" s="215"/>
      <c r="OHJ97" s="215"/>
      <c r="OHK97" s="215"/>
      <c r="OHL97" s="215"/>
      <c r="OHM97" s="215"/>
      <c r="OHN97" s="215"/>
      <c r="OHO97" s="215"/>
      <c r="OHP97" s="215"/>
      <c r="OHQ97" s="215"/>
      <c r="OHR97" s="215"/>
      <c r="OHS97" s="215"/>
      <c r="OHT97" s="215"/>
      <c r="OHU97" s="215"/>
      <c r="OHV97" s="215"/>
      <c r="OHW97" s="215"/>
      <c r="OHX97" s="215"/>
      <c r="OHY97" s="215"/>
      <c r="OHZ97" s="215"/>
      <c r="OIA97" s="215"/>
      <c r="OIB97" s="215"/>
      <c r="OIC97" s="215"/>
      <c r="OID97" s="215"/>
      <c r="OIE97" s="215"/>
      <c r="OIF97" s="215"/>
      <c r="OIG97" s="215"/>
      <c r="OIH97" s="215"/>
      <c r="OII97" s="215"/>
      <c r="OIJ97" s="215"/>
      <c r="OIK97" s="215"/>
      <c r="OIL97" s="215"/>
      <c r="OIM97" s="215"/>
      <c r="OIN97" s="215"/>
      <c r="OIO97" s="215"/>
      <c r="OIP97" s="215"/>
      <c r="OIQ97" s="215"/>
      <c r="OIR97" s="215"/>
      <c r="OIS97" s="215"/>
      <c r="OIT97" s="215"/>
      <c r="OIU97" s="215"/>
      <c r="OIV97" s="215"/>
      <c r="OIW97" s="215"/>
      <c r="OIX97" s="215"/>
      <c r="OIY97" s="215"/>
      <c r="OIZ97" s="215"/>
      <c r="OJA97" s="215"/>
      <c r="OJB97" s="215"/>
      <c r="OJC97" s="215"/>
      <c r="OJD97" s="215"/>
      <c r="OJE97" s="215"/>
      <c r="OJF97" s="215"/>
      <c r="OJG97" s="215"/>
      <c r="OJH97" s="215"/>
      <c r="OJI97" s="215"/>
      <c r="OJJ97" s="215"/>
      <c r="OJK97" s="215"/>
      <c r="OJL97" s="215"/>
      <c r="OJM97" s="215"/>
      <c r="OJN97" s="215"/>
      <c r="OJO97" s="215"/>
      <c r="OJP97" s="215"/>
      <c r="OJQ97" s="215"/>
      <c r="OJR97" s="215"/>
      <c r="OJS97" s="215"/>
      <c r="OJT97" s="215"/>
      <c r="OJU97" s="215"/>
      <c r="OJV97" s="215"/>
      <c r="OJW97" s="215"/>
      <c r="OJX97" s="215"/>
      <c r="OJY97" s="215"/>
      <c r="OJZ97" s="215"/>
      <c r="OKA97" s="215"/>
      <c r="OKB97" s="215"/>
      <c r="OKC97" s="215"/>
      <c r="OKD97" s="215"/>
      <c r="OKE97" s="215"/>
      <c r="OKF97" s="215"/>
      <c r="OKG97" s="215"/>
      <c r="OKH97" s="215"/>
      <c r="OKI97" s="215"/>
      <c r="OKJ97" s="215"/>
      <c r="OKK97" s="215"/>
      <c r="OKL97" s="215"/>
      <c r="OKM97" s="215"/>
      <c r="OKN97" s="215"/>
      <c r="OKO97" s="215"/>
      <c r="OKP97" s="215"/>
      <c r="OKQ97" s="215"/>
      <c r="OKR97" s="215"/>
      <c r="OKS97" s="215"/>
      <c r="OKT97" s="215"/>
      <c r="OKU97" s="215"/>
      <c r="OKV97" s="215"/>
      <c r="OKW97" s="215"/>
      <c r="OKX97" s="215"/>
      <c r="OKY97" s="215"/>
      <c r="OKZ97" s="215"/>
      <c r="OLA97" s="215"/>
      <c r="OLB97" s="215"/>
      <c r="OLC97" s="215"/>
      <c r="OLD97" s="215"/>
      <c r="OLE97" s="215"/>
      <c r="OLF97" s="215"/>
      <c r="OLG97" s="215"/>
      <c r="OLH97" s="215"/>
      <c r="OLI97" s="215"/>
      <c r="OLJ97" s="215"/>
      <c r="OLK97" s="215"/>
      <c r="OLL97" s="215"/>
      <c r="OLM97" s="215"/>
      <c r="OLN97" s="215"/>
      <c r="OLO97" s="215"/>
      <c r="OLP97" s="215"/>
      <c r="OLQ97" s="215"/>
      <c r="OLR97" s="215"/>
      <c r="OLS97" s="215"/>
      <c r="OLT97" s="215"/>
      <c r="OLU97" s="215"/>
      <c r="OLV97" s="215"/>
      <c r="OLW97" s="215"/>
      <c r="OLX97" s="215"/>
      <c r="OLY97" s="215"/>
      <c r="OLZ97" s="215"/>
      <c r="OMA97" s="215"/>
      <c r="OMB97" s="215"/>
      <c r="OMC97" s="215"/>
      <c r="OMD97" s="215"/>
      <c r="OME97" s="215"/>
      <c r="OMF97" s="215"/>
      <c r="OMG97" s="215"/>
      <c r="OMH97" s="215"/>
      <c r="OMI97" s="215"/>
      <c r="OMJ97" s="215"/>
      <c r="OMK97" s="215"/>
      <c r="OML97" s="215"/>
      <c r="OMM97" s="215"/>
      <c r="OMN97" s="215"/>
      <c r="OMO97" s="215"/>
      <c r="OMP97" s="215"/>
      <c r="OMQ97" s="215"/>
      <c r="OMR97" s="215"/>
      <c r="OMS97" s="215"/>
      <c r="OMT97" s="215"/>
      <c r="OMU97" s="215"/>
      <c r="OMV97" s="215"/>
      <c r="OMW97" s="215"/>
      <c r="OMX97" s="215"/>
      <c r="OMY97" s="215"/>
      <c r="OMZ97" s="215"/>
      <c r="ONA97" s="215"/>
      <c r="ONB97" s="215"/>
      <c r="ONC97" s="215"/>
      <c r="OND97" s="215"/>
      <c r="ONE97" s="215"/>
      <c r="ONF97" s="215"/>
      <c r="ONG97" s="215"/>
      <c r="ONH97" s="215"/>
      <c r="ONI97" s="215"/>
      <c r="ONJ97" s="215"/>
      <c r="ONK97" s="215"/>
      <c r="ONL97" s="215"/>
      <c r="ONM97" s="215"/>
      <c r="ONN97" s="215"/>
      <c r="ONO97" s="215"/>
      <c r="ONP97" s="215"/>
      <c r="ONQ97" s="215"/>
      <c r="ONR97" s="215"/>
      <c r="ONS97" s="215"/>
      <c r="ONT97" s="215"/>
      <c r="ONU97" s="215"/>
      <c r="ONV97" s="215"/>
      <c r="ONW97" s="215"/>
      <c r="ONX97" s="215"/>
      <c r="ONY97" s="215"/>
      <c r="ONZ97" s="215"/>
      <c r="OOA97" s="215"/>
      <c r="OOB97" s="215"/>
      <c r="OOC97" s="215"/>
      <c r="OOD97" s="215"/>
      <c r="OOE97" s="215"/>
      <c r="OOF97" s="215"/>
      <c r="OOG97" s="215"/>
      <c r="OOH97" s="215"/>
      <c r="OOI97" s="215"/>
      <c r="OOJ97" s="215"/>
      <c r="OOK97" s="215"/>
      <c r="OOL97" s="215"/>
      <c r="OOM97" s="215"/>
      <c r="OON97" s="215"/>
      <c r="OOO97" s="215"/>
      <c r="OOP97" s="215"/>
      <c r="OOQ97" s="215"/>
      <c r="OOR97" s="215"/>
      <c r="OOS97" s="215"/>
      <c r="OOT97" s="215"/>
      <c r="OOU97" s="215"/>
      <c r="OOV97" s="215"/>
      <c r="OOW97" s="215"/>
      <c r="OOX97" s="215"/>
      <c r="OOY97" s="215"/>
      <c r="OOZ97" s="215"/>
      <c r="OPA97" s="215"/>
      <c r="OPB97" s="215"/>
      <c r="OPC97" s="215"/>
      <c r="OPD97" s="215"/>
      <c r="OPE97" s="215"/>
      <c r="OPF97" s="215"/>
      <c r="OPG97" s="215"/>
      <c r="OPH97" s="215"/>
      <c r="OPI97" s="215"/>
      <c r="OPJ97" s="215"/>
      <c r="OPK97" s="215"/>
      <c r="OPL97" s="215"/>
      <c r="OPM97" s="215"/>
      <c r="OPN97" s="215"/>
      <c r="OPO97" s="215"/>
      <c r="OPP97" s="215"/>
      <c r="OPQ97" s="215"/>
      <c r="OPR97" s="215"/>
      <c r="OPS97" s="215"/>
      <c r="OPT97" s="215"/>
      <c r="OPU97" s="215"/>
      <c r="OPV97" s="215"/>
      <c r="OPW97" s="215"/>
      <c r="OPX97" s="215"/>
      <c r="OPY97" s="215"/>
      <c r="OPZ97" s="215"/>
      <c r="OQA97" s="215"/>
      <c r="OQB97" s="215"/>
      <c r="OQC97" s="215"/>
      <c r="OQD97" s="215"/>
      <c r="OQE97" s="215"/>
      <c r="OQF97" s="215"/>
      <c r="OQG97" s="215"/>
      <c r="OQH97" s="215"/>
      <c r="OQI97" s="215"/>
      <c r="OQJ97" s="215"/>
      <c r="OQK97" s="215"/>
      <c r="OQL97" s="215"/>
      <c r="OQM97" s="215"/>
      <c r="OQN97" s="215"/>
      <c r="OQO97" s="215"/>
      <c r="OQP97" s="215"/>
      <c r="OQQ97" s="215"/>
      <c r="OQR97" s="215"/>
      <c r="OQS97" s="215"/>
      <c r="OQT97" s="215"/>
      <c r="OQU97" s="215"/>
      <c r="OQV97" s="215"/>
      <c r="OQW97" s="215"/>
      <c r="OQX97" s="215"/>
      <c r="OQY97" s="215"/>
      <c r="OQZ97" s="215"/>
      <c r="ORA97" s="215"/>
      <c r="ORB97" s="215"/>
      <c r="ORC97" s="215"/>
      <c r="ORD97" s="215"/>
      <c r="ORE97" s="215"/>
      <c r="ORF97" s="215"/>
      <c r="ORG97" s="215"/>
      <c r="ORH97" s="215"/>
      <c r="ORI97" s="215"/>
      <c r="ORJ97" s="215"/>
      <c r="ORK97" s="215"/>
      <c r="ORL97" s="215"/>
      <c r="ORM97" s="215"/>
      <c r="ORN97" s="215"/>
      <c r="ORO97" s="215"/>
      <c r="ORP97" s="215"/>
      <c r="ORQ97" s="215"/>
      <c r="ORR97" s="215"/>
      <c r="ORS97" s="215"/>
      <c r="ORT97" s="215"/>
      <c r="ORU97" s="215"/>
      <c r="ORV97" s="215"/>
      <c r="ORW97" s="215"/>
      <c r="ORX97" s="215"/>
      <c r="ORY97" s="215"/>
      <c r="ORZ97" s="215"/>
      <c r="OSA97" s="215"/>
      <c r="OSB97" s="215"/>
      <c r="OSC97" s="215"/>
      <c r="OSD97" s="215"/>
      <c r="OSE97" s="215"/>
      <c r="OSF97" s="215"/>
      <c r="OSG97" s="215"/>
      <c r="OSH97" s="215"/>
      <c r="OSI97" s="215"/>
      <c r="OSJ97" s="215"/>
      <c r="OSK97" s="215"/>
      <c r="OSL97" s="215"/>
      <c r="OSM97" s="215"/>
      <c r="OSN97" s="215"/>
      <c r="OSO97" s="215"/>
      <c r="OSP97" s="215"/>
      <c r="OSQ97" s="215"/>
      <c r="OSR97" s="215"/>
      <c r="OSS97" s="215"/>
      <c r="OST97" s="215"/>
      <c r="OSU97" s="215"/>
      <c r="OSV97" s="215"/>
      <c r="OSW97" s="215"/>
      <c r="OSX97" s="215"/>
      <c r="OSY97" s="215"/>
      <c r="OSZ97" s="215"/>
      <c r="OTA97" s="215"/>
      <c r="OTB97" s="215"/>
      <c r="OTC97" s="215"/>
      <c r="OTD97" s="215"/>
      <c r="OTE97" s="215"/>
      <c r="OTF97" s="215"/>
      <c r="OTG97" s="215"/>
      <c r="OTH97" s="215"/>
      <c r="OTI97" s="215"/>
      <c r="OTJ97" s="215"/>
      <c r="OTK97" s="215"/>
      <c r="OTL97" s="215"/>
      <c r="OTM97" s="215"/>
      <c r="OTN97" s="215"/>
      <c r="OTO97" s="215"/>
      <c r="OTP97" s="215"/>
      <c r="OTQ97" s="215"/>
      <c r="OTR97" s="215"/>
      <c r="OTS97" s="215"/>
      <c r="OTT97" s="215"/>
      <c r="OTU97" s="215"/>
      <c r="OTV97" s="215"/>
      <c r="OTW97" s="215"/>
      <c r="OTX97" s="215"/>
      <c r="OTY97" s="215"/>
      <c r="OTZ97" s="215"/>
      <c r="OUA97" s="215"/>
      <c r="OUB97" s="215"/>
      <c r="OUC97" s="215"/>
      <c r="OUD97" s="215"/>
      <c r="OUE97" s="215"/>
      <c r="OUF97" s="215"/>
      <c r="OUG97" s="215"/>
      <c r="OUH97" s="215"/>
      <c r="OUI97" s="215"/>
      <c r="OUJ97" s="215"/>
      <c r="OUK97" s="215"/>
      <c r="OUL97" s="215"/>
      <c r="OUM97" s="215"/>
      <c r="OUN97" s="215"/>
      <c r="OUO97" s="215"/>
      <c r="OUP97" s="215"/>
      <c r="OUQ97" s="215"/>
      <c r="OUR97" s="215"/>
      <c r="OUS97" s="215"/>
      <c r="OUT97" s="215"/>
      <c r="OUU97" s="215"/>
      <c r="OUV97" s="215"/>
      <c r="OUW97" s="215"/>
      <c r="OUX97" s="215"/>
      <c r="OUY97" s="215"/>
      <c r="OUZ97" s="215"/>
      <c r="OVA97" s="215"/>
      <c r="OVB97" s="215"/>
      <c r="OVC97" s="215"/>
      <c r="OVD97" s="215"/>
      <c r="OVE97" s="215"/>
      <c r="OVF97" s="215"/>
      <c r="OVG97" s="215"/>
      <c r="OVH97" s="215"/>
      <c r="OVI97" s="215"/>
      <c r="OVJ97" s="215"/>
      <c r="OVK97" s="215"/>
      <c r="OVL97" s="215"/>
      <c r="OVM97" s="215"/>
      <c r="OVN97" s="215"/>
      <c r="OVO97" s="215"/>
      <c r="OVP97" s="215"/>
      <c r="OVQ97" s="215"/>
      <c r="OVR97" s="215"/>
      <c r="OVS97" s="215"/>
      <c r="OVT97" s="215"/>
      <c r="OVU97" s="215"/>
      <c r="OVV97" s="215"/>
      <c r="OVW97" s="215"/>
      <c r="OVX97" s="215"/>
      <c r="OVY97" s="215"/>
      <c r="OVZ97" s="215"/>
      <c r="OWA97" s="215"/>
      <c r="OWB97" s="215"/>
      <c r="OWC97" s="215"/>
      <c r="OWD97" s="215"/>
      <c r="OWE97" s="215"/>
      <c r="OWF97" s="215"/>
      <c r="OWG97" s="215"/>
      <c r="OWH97" s="215"/>
      <c r="OWI97" s="215"/>
      <c r="OWJ97" s="215"/>
      <c r="OWK97" s="215"/>
      <c r="OWL97" s="215"/>
      <c r="OWM97" s="215"/>
      <c r="OWN97" s="215"/>
      <c r="OWO97" s="215"/>
      <c r="OWP97" s="215"/>
      <c r="OWQ97" s="215"/>
      <c r="OWR97" s="215"/>
      <c r="OWS97" s="215"/>
      <c r="OWT97" s="215"/>
      <c r="OWU97" s="215"/>
      <c r="OWV97" s="215"/>
      <c r="OWW97" s="215"/>
      <c r="OWX97" s="215"/>
      <c r="OWY97" s="215"/>
      <c r="OWZ97" s="215"/>
      <c r="OXA97" s="215"/>
      <c r="OXB97" s="215"/>
      <c r="OXC97" s="215"/>
      <c r="OXD97" s="215"/>
      <c r="OXE97" s="215"/>
      <c r="OXF97" s="215"/>
      <c r="OXG97" s="215"/>
      <c r="OXH97" s="215"/>
      <c r="OXI97" s="215"/>
      <c r="OXJ97" s="215"/>
      <c r="OXK97" s="215"/>
      <c r="OXL97" s="215"/>
      <c r="OXM97" s="215"/>
      <c r="OXN97" s="215"/>
      <c r="OXO97" s="215"/>
      <c r="OXP97" s="215"/>
      <c r="OXQ97" s="215"/>
      <c r="OXR97" s="215"/>
      <c r="OXS97" s="215"/>
      <c r="OXT97" s="215"/>
      <c r="OXU97" s="215"/>
      <c r="OXV97" s="215"/>
      <c r="OXW97" s="215"/>
      <c r="OXX97" s="215"/>
      <c r="OXY97" s="215"/>
      <c r="OXZ97" s="215"/>
      <c r="OYA97" s="215"/>
      <c r="OYB97" s="215"/>
      <c r="OYC97" s="215"/>
      <c r="OYD97" s="215"/>
      <c r="OYE97" s="215"/>
      <c r="OYF97" s="215"/>
      <c r="OYG97" s="215"/>
      <c r="OYH97" s="215"/>
      <c r="OYI97" s="215"/>
      <c r="OYJ97" s="215"/>
      <c r="OYK97" s="215"/>
      <c r="OYL97" s="215"/>
      <c r="OYM97" s="215"/>
      <c r="OYN97" s="215"/>
      <c r="OYO97" s="215"/>
      <c r="OYP97" s="215"/>
      <c r="OYQ97" s="215"/>
      <c r="OYR97" s="215"/>
      <c r="OYS97" s="215"/>
      <c r="OYT97" s="215"/>
      <c r="OYU97" s="215"/>
      <c r="OYV97" s="215"/>
      <c r="OYW97" s="215"/>
      <c r="OYX97" s="215"/>
      <c r="OYY97" s="215"/>
      <c r="OYZ97" s="215"/>
      <c r="OZA97" s="215"/>
      <c r="OZB97" s="215"/>
      <c r="OZC97" s="215"/>
      <c r="OZD97" s="215"/>
      <c r="OZE97" s="215"/>
      <c r="OZF97" s="215"/>
      <c r="OZG97" s="215"/>
      <c r="OZH97" s="215"/>
      <c r="OZI97" s="215"/>
      <c r="OZJ97" s="215"/>
      <c r="OZK97" s="215"/>
      <c r="OZL97" s="215"/>
      <c r="OZM97" s="215"/>
      <c r="OZN97" s="215"/>
      <c r="OZO97" s="215"/>
      <c r="OZP97" s="215"/>
      <c r="OZQ97" s="215"/>
      <c r="OZR97" s="215"/>
      <c r="OZS97" s="215"/>
      <c r="OZT97" s="215"/>
      <c r="OZU97" s="215"/>
      <c r="OZV97" s="215"/>
      <c r="OZW97" s="215"/>
      <c r="OZX97" s="215"/>
      <c r="OZY97" s="215"/>
      <c r="OZZ97" s="215"/>
      <c r="PAA97" s="215"/>
      <c r="PAB97" s="215"/>
      <c r="PAC97" s="215"/>
      <c r="PAD97" s="215"/>
      <c r="PAE97" s="215"/>
      <c r="PAF97" s="215"/>
      <c r="PAG97" s="215"/>
      <c r="PAH97" s="215"/>
      <c r="PAI97" s="215"/>
      <c r="PAJ97" s="215"/>
      <c r="PAK97" s="215"/>
      <c r="PAL97" s="215"/>
      <c r="PAM97" s="215"/>
      <c r="PAN97" s="215"/>
      <c r="PAO97" s="215"/>
      <c r="PAP97" s="215"/>
      <c r="PAQ97" s="215"/>
      <c r="PAR97" s="215"/>
      <c r="PAS97" s="215"/>
      <c r="PAT97" s="215"/>
      <c r="PAU97" s="215"/>
      <c r="PAV97" s="215"/>
      <c r="PAW97" s="215"/>
      <c r="PAX97" s="215"/>
      <c r="PAY97" s="215"/>
      <c r="PAZ97" s="215"/>
      <c r="PBA97" s="215"/>
      <c r="PBB97" s="215"/>
      <c r="PBC97" s="215"/>
      <c r="PBD97" s="215"/>
      <c r="PBE97" s="215"/>
      <c r="PBF97" s="215"/>
      <c r="PBG97" s="215"/>
      <c r="PBH97" s="215"/>
      <c r="PBI97" s="215"/>
      <c r="PBJ97" s="215"/>
      <c r="PBK97" s="215"/>
      <c r="PBL97" s="215"/>
      <c r="PBM97" s="215"/>
      <c r="PBN97" s="215"/>
      <c r="PBO97" s="215"/>
      <c r="PBP97" s="215"/>
      <c r="PBQ97" s="215"/>
      <c r="PBR97" s="215"/>
      <c r="PBS97" s="215"/>
      <c r="PBT97" s="215"/>
      <c r="PBU97" s="215"/>
      <c r="PBV97" s="215"/>
      <c r="PBW97" s="215"/>
      <c r="PBX97" s="215"/>
      <c r="PBY97" s="215"/>
      <c r="PBZ97" s="215"/>
      <c r="PCA97" s="215"/>
      <c r="PCB97" s="215"/>
      <c r="PCC97" s="215"/>
      <c r="PCD97" s="215"/>
      <c r="PCE97" s="215"/>
      <c r="PCF97" s="215"/>
      <c r="PCG97" s="215"/>
      <c r="PCH97" s="215"/>
      <c r="PCI97" s="215"/>
      <c r="PCJ97" s="215"/>
      <c r="PCK97" s="215"/>
      <c r="PCL97" s="215"/>
      <c r="PCM97" s="215"/>
      <c r="PCN97" s="215"/>
      <c r="PCO97" s="215"/>
      <c r="PCP97" s="215"/>
      <c r="PCQ97" s="215"/>
      <c r="PCR97" s="215"/>
      <c r="PCS97" s="215"/>
      <c r="PCT97" s="215"/>
      <c r="PCU97" s="215"/>
      <c r="PCV97" s="215"/>
      <c r="PCW97" s="215"/>
      <c r="PCX97" s="215"/>
      <c r="PCY97" s="215"/>
      <c r="PCZ97" s="215"/>
      <c r="PDA97" s="215"/>
      <c r="PDB97" s="215"/>
      <c r="PDC97" s="215"/>
      <c r="PDD97" s="215"/>
      <c r="PDE97" s="215"/>
      <c r="PDF97" s="215"/>
      <c r="PDG97" s="215"/>
      <c r="PDH97" s="215"/>
      <c r="PDI97" s="215"/>
      <c r="PDJ97" s="215"/>
      <c r="PDK97" s="215"/>
      <c r="PDL97" s="215"/>
      <c r="PDM97" s="215"/>
      <c r="PDN97" s="215"/>
      <c r="PDO97" s="215"/>
      <c r="PDP97" s="215"/>
      <c r="PDQ97" s="215"/>
      <c r="PDR97" s="215"/>
      <c r="PDS97" s="215"/>
      <c r="PDT97" s="215"/>
      <c r="PDU97" s="215"/>
      <c r="PDV97" s="215"/>
      <c r="PDW97" s="215"/>
      <c r="PDX97" s="215"/>
      <c r="PDY97" s="215"/>
      <c r="PDZ97" s="215"/>
      <c r="PEA97" s="215"/>
      <c r="PEB97" s="215"/>
      <c r="PEC97" s="215"/>
      <c r="PED97" s="215"/>
      <c r="PEE97" s="215"/>
      <c r="PEF97" s="215"/>
      <c r="PEG97" s="215"/>
      <c r="PEH97" s="215"/>
      <c r="PEI97" s="215"/>
      <c r="PEJ97" s="215"/>
      <c r="PEK97" s="215"/>
      <c r="PEL97" s="215"/>
      <c r="PEM97" s="215"/>
      <c r="PEN97" s="215"/>
      <c r="PEO97" s="215"/>
      <c r="PEP97" s="215"/>
      <c r="PEQ97" s="215"/>
      <c r="PER97" s="215"/>
      <c r="PES97" s="215"/>
      <c r="PET97" s="215"/>
      <c r="PEU97" s="215"/>
      <c r="PEV97" s="215"/>
      <c r="PEW97" s="215"/>
      <c r="PEX97" s="215"/>
      <c r="PEY97" s="215"/>
      <c r="PEZ97" s="215"/>
      <c r="PFA97" s="215"/>
      <c r="PFB97" s="215"/>
      <c r="PFC97" s="215"/>
      <c r="PFD97" s="215"/>
      <c r="PFE97" s="215"/>
      <c r="PFF97" s="215"/>
      <c r="PFG97" s="215"/>
      <c r="PFH97" s="215"/>
      <c r="PFI97" s="215"/>
      <c r="PFJ97" s="215"/>
      <c r="PFK97" s="215"/>
      <c r="PFL97" s="215"/>
      <c r="PFM97" s="215"/>
      <c r="PFN97" s="215"/>
      <c r="PFO97" s="215"/>
      <c r="PFP97" s="215"/>
      <c r="PFQ97" s="215"/>
      <c r="PFR97" s="215"/>
      <c r="PFS97" s="215"/>
      <c r="PFT97" s="215"/>
      <c r="PFU97" s="215"/>
      <c r="PFV97" s="215"/>
      <c r="PFW97" s="215"/>
      <c r="PFX97" s="215"/>
      <c r="PFY97" s="215"/>
      <c r="PFZ97" s="215"/>
      <c r="PGA97" s="215"/>
      <c r="PGB97" s="215"/>
      <c r="PGC97" s="215"/>
      <c r="PGD97" s="215"/>
      <c r="PGE97" s="215"/>
      <c r="PGF97" s="215"/>
      <c r="PGG97" s="215"/>
      <c r="PGH97" s="215"/>
      <c r="PGI97" s="215"/>
      <c r="PGJ97" s="215"/>
      <c r="PGK97" s="215"/>
      <c r="PGL97" s="215"/>
      <c r="PGM97" s="215"/>
      <c r="PGN97" s="215"/>
      <c r="PGO97" s="215"/>
      <c r="PGP97" s="215"/>
      <c r="PGQ97" s="215"/>
      <c r="PGR97" s="215"/>
      <c r="PGS97" s="215"/>
      <c r="PGT97" s="215"/>
      <c r="PGU97" s="215"/>
      <c r="PGV97" s="215"/>
      <c r="PGW97" s="215"/>
      <c r="PGX97" s="215"/>
      <c r="PGY97" s="215"/>
      <c r="PGZ97" s="215"/>
      <c r="PHA97" s="215"/>
      <c r="PHB97" s="215"/>
      <c r="PHC97" s="215"/>
      <c r="PHD97" s="215"/>
      <c r="PHE97" s="215"/>
      <c r="PHF97" s="215"/>
      <c r="PHG97" s="215"/>
      <c r="PHH97" s="215"/>
      <c r="PHI97" s="215"/>
      <c r="PHJ97" s="215"/>
      <c r="PHK97" s="215"/>
      <c r="PHL97" s="215"/>
      <c r="PHM97" s="215"/>
      <c r="PHN97" s="215"/>
      <c r="PHO97" s="215"/>
      <c r="PHP97" s="215"/>
      <c r="PHQ97" s="215"/>
      <c r="PHR97" s="215"/>
      <c r="PHS97" s="215"/>
      <c r="PHT97" s="215"/>
      <c r="PHU97" s="215"/>
      <c r="PHV97" s="215"/>
      <c r="PHW97" s="215"/>
      <c r="PHX97" s="215"/>
      <c r="PHY97" s="215"/>
      <c r="PHZ97" s="215"/>
      <c r="PIA97" s="215"/>
      <c r="PIB97" s="215"/>
      <c r="PIC97" s="215"/>
      <c r="PID97" s="215"/>
      <c r="PIE97" s="215"/>
      <c r="PIF97" s="215"/>
      <c r="PIG97" s="215"/>
      <c r="PIH97" s="215"/>
      <c r="PII97" s="215"/>
      <c r="PIJ97" s="215"/>
      <c r="PIK97" s="215"/>
      <c r="PIL97" s="215"/>
      <c r="PIM97" s="215"/>
      <c r="PIN97" s="215"/>
      <c r="PIO97" s="215"/>
      <c r="PIP97" s="215"/>
      <c r="PIQ97" s="215"/>
      <c r="PIR97" s="215"/>
      <c r="PIS97" s="215"/>
      <c r="PIT97" s="215"/>
      <c r="PIU97" s="215"/>
      <c r="PIV97" s="215"/>
      <c r="PIW97" s="215"/>
      <c r="PIX97" s="215"/>
      <c r="PIY97" s="215"/>
      <c r="PIZ97" s="215"/>
      <c r="PJA97" s="215"/>
      <c r="PJB97" s="215"/>
      <c r="PJC97" s="215"/>
      <c r="PJD97" s="215"/>
      <c r="PJE97" s="215"/>
      <c r="PJF97" s="215"/>
      <c r="PJG97" s="215"/>
      <c r="PJH97" s="215"/>
      <c r="PJI97" s="215"/>
      <c r="PJJ97" s="215"/>
      <c r="PJK97" s="215"/>
      <c r="PJL97" s="215"/>
      <c r="PJM97" s="215"/>
      <c r="PJN97" s="215"/>
      <c r="PJO97" s="215"/>
      <c r="PJP97" s="215"/>
      <c r="PJQ97" s="215"/>
      <c r="PJR97" s="215"/>
      <c r="PJS97" s="215"/>
      <c r="PJT97" s="215"/>
      <c r="PJU97" s="215"/>
      <c r="PJV97" s="215"/>
      <c r="PJW97" s="215"/>
      <c r="PJX97" s="215"/>
      <c r="PJY97" s="215"/>
      <c r="PJZ97" s="215"/>
      <c r="PKA97" s="215"/>
      <c r="PKB97" s="215"/>
      <c r="PKC97" s="215"/>
      <c r="PKD97" s="215"/>
      <c r="PKE97" s="215"/>
      <c r="PKF97" s="215"/>
      <c r="PKG97" s="215"/>
      <c r="PKH97" s="215"/>
      <c r="PKI97" s="215"/>
      <c r="PKJ97" s="215"/>
      <c r="PKK97" s="215"/>
      <c r="PKL97" s="215"/>
      <c r="PKM97" s="215"/>
      <c r="PKN97" s="215"/>
      <c r="PKO97" s="215"/>
      <c r="PKP97" s="215"/>
      <c r="PKQ97" s="215"/>
      <c r="PKR97" s="215"/>
      <c r="PKS97" s="215"/>
      <c r="PKT97" s="215"/>
      <c r="PKU97" s="215"/>
      <c r="PKV97" s="215"/>
      <c r="PKW97" s="215"/>
      <c r="PKX97" s="215"/>
      <c r="PKY97" s="215"/>
      <c r="PKZ97" s="215"/>
      <c r="PLA97" s="215"/>
      <c r="PLB97" s="215"/>
      <c r="PLC97" s="215"/>
      <c r="PLD97" s="215"/>
      <c r="PLE97" s="215"/>
      <c r="PLF97" s="215"/>
      <c r="PLG97" s="215"/>
      <c r="PLH97" s="215"/>
      <c r="PLI97" s="215"/>
      <c r="PLJ97" s="215"/>
      <c r="PLK97" s="215"/>
      <c r="PLL97" s="215"/>
      <c r="PLM97" s="215"/>
      <c r="PLN97" s="215"/>
      <c r="PLO97" s="215"/>
      <c r="PLP97" s="215"/>
      <c r="PLQ97" s="215"/>
      <c r="PLR97" s="215"/>
      <c r="PLS97" s="215"/>
      <c r="PLT97" s="215"/>
      <c r="PLU97" s="215"/>
      <c r="PLV97" s="215"/>
      <c r="PLW97" s="215"/>
      <c r="PLX97" s="215"/>
      <c r="PLY97" s="215"/>
      <c r="PLZ97" s="215"/>
      <c r="PMA97" s="215"/>
      <c r="PMB97" s="215"/>
      <c r="PMC97" s="215"/>
      <c r="PMD97" s="215"/>
      <c r="PME97" s="215"/>
      <c r="PMF97" s="215"/>
      <c r="PMG97" s="215"/>
      <c r="PMH97" s="215"/>
      <c r="PMI97" s="215"/>
      <c r="PMJ97" s="215"/>
      <c r="PMK97" s="215"/>
      <c r="PML97" s="215"/>
      <c r="PMM97" s="215"/>
      <c r="PMN97" s="215"/>
      <c r="PMO97" s="215"/>
      <c r="PMP97" s="215"/>
      <c r="PMQ97" s="215"/>
      <c r="PMR97" s="215"/>
      <c r="PMS97" s="215"/>
      <c r="PMT97" s="215"/>
      <c r="PMU97" s="215"/>
      <c r="PMV97" s="215"/>
      <c r="PMW97" s="215"/>
      <c r="PMX97" s="215"/>
      <c r="PMY97" s="215"/>
      <c r="PMZ97" s="215"/>
      <c r="PNA97" s="215"/>
      <c r="PNB97" s="215"/>
      <c r="PNC97" s="215"/>
      <c r="PND97" s="215"/>
      <c r="PNE97" s="215"/>
      <c r="PNF97" s="215"/>
      <c r="PNG97" s="215"/>
      <c r="PNH97" s="215"/>
      <c r="PNI97" s="215"/>
      <c r="PNJ97" s="215"/>
      <c r="PNK97" s="215"/>
      <c r="PNL97" s="215"/>
      <c r="PNM97" s="215"/>
      <c r="PNN97" s="215"/>
      <c r="PNO97" s="215"/>
      <c r="PNP97" s="215"/>
      <c r="PNQ97" s="215"/>
      <c r="PNR97" s="215"/>
      <c r="PNS97" s="215"/>
      <c r="PNT97" s="215"/>
      <c r="PNU97" s="215"/>
      <c r="PNV97" s="215"/>
      <c r="PNW97" s="215"/>
      <c r="PNX97" s="215"/>
      <c r="PNY97" s="215"/>
      <c r="PNZ97" s="215"/>
      <c r="POA97" s="215"/>
      <c r="POB97" s="215"/>
      <c r="POC97" s="215"/>
      <c r="POD97" s="215"/>
      <c r="POE97" s="215"/>
      <c r="POF97" s="215"/>
      <c r="POG97" s="215"/>
      <c r="POH97" s="215"/>
      <c r="POI97" s="215"/>
      <c r="POJ97" s="215"/>
      <c r="POK97" s="215"/>
      <c r="POL97" s="215"/>
      <c r="POM97" s="215"/>
      <c r="PON97" s="215"/>
      <c r="POO97" s="215"/>
      <c r="POP97" s="215"/>
      <c r="POQ97" s="215"/>
      <c r="POR97" s="215"/>
      <c r="POS97" s="215"/>
      <c r="POT97" s="215"/>
      <c r="POU97" s="215"/>
      <c r="POV97" s="215"/>
      <c r="POW97" s="215"/>
      <c r="POX97" s="215"/>
      <c r="POY97" s="215"/>
      <c r="POZ97" s="215"/>
      <c r="PPA97" s="215"/>
      <c r="PPB97" s="215"/>
      <c r="PPC97" s="215"/>
      <c r="PPD97" s="215"/>
      <c r="PPE97" s="215"/>
      <c r="PPF97" s="215"/>
      <c r="PPG97" s="215"/>
      <c r="PPH97" s="215"/>
      <c r="PPI97" s="215"/>
      <c r="PPJ97" s="215"/>
      <c r="PPK97" s="215"/>
      <c r="PPL97" s="215"/>
      <c r="PPM97" s="215"/>
      <c r="PPN97" s="215"/>
      <c r="PPO97" s="215"/>
      <c r="PPP97" s="215"/>
      <c r="PPQ97" s="215"/>
      <c r="PPR97" s="215"/>
      <c r="PPS97" s="215"/>
      <c r="PPT97" s="215"/>
      <c r="PPU97" s="215"/>
      <c r="PPV97" s="215"/>
      <c r="PPW97" s="215"/>
      <c r="PPX97" s="215"/>
      <c r="PPY97" s="215"/>
      <c r="PPZ97" s="215"/>
      <c r="PQA97" s="215"/>
      <c r="PQB97" s="215"/>
      <c r="PQC97" s="215"/>
      <c r="PQD97" s="215"/>
      <c r="PQE97" s="215"/>
      <c r="PQF97" s="215"/>
      <c r="PQG97" s="215"/>
      <c r="PQH97" s="215"/>
      <c r="PQI97" s="215"/>
      <c r="PQJ97" s="215"/>
      <c r="PQK97" s="215"/>
      <c r="PQL97" s="215"/>
      <c r="PQM97" s="215"/>
      <c r="PQN97" s="215"/>
      <c r="PQO97" s="215"/>
      <c r="PQP97" s="215"/>
      <c r="PQQ97" s="215"/>
      <c r="PQR97" s="215"/>
      <c r="PQS97" s="215"/>
      <c r="PQT97" s="215"/>
      <c r="PQU97" s="215"/>
      <c r="PQV97" s="215"/>
      <c r="PQW97" s="215"/>
      <c r="PQX97" s="215"/>
      <c r="PQY97" s="215"/>
      <c r="PQZ97" s="215"/>
      <c r="PRA97" s="215"/>
      <c r="PRB97" s="215"/>
      <c r="PRC97" s="215"/>
      <c r="PRD97" s="215"/>
      <c r="PRE97" s="215"/>
      <c r="PRF97" s="215"/>
      <c r="PRG97" s="215"/>
      <c r="PRH97" s="215"/>
      <c r="PRI97" s="215"/>
      <c r="PRJ97" s="215"/>
      <c r="PRK97" s="215"/>
      <c r="PRL97" s="215"/>
      <c r="PRM97" s="215"/>
      <c r="PRN97" s="215"/>
      <c r="PRO97" s="215"/>
      <c r="PRP97" s="215"/>
      <c r="PRQ97" s="215"/>
      <c r="PRR97" s="215"/>
      <c r="PRS97" s="215"/>
      <c r="PRT97" s="215"/>
      <c r="PRU97" s="215"/>
      <c r="PRV97" s="215"/>
      <c r="PRW97" s="215"/>
      <c r="PRX97" s="215"/>
      <c r="PRY97" s="215"/>
      <c r="PRZ97" s="215"/>
      <c r="PSA97" s="215"/>
      <c r="PSB97" s="215"/>
      <c r="PSC97" s="215"/>
      <c r="PSD97" s="215"/>
      <c r="PSE97" s="215"/>
      <c r="PSF97" s="215"/>
      <c r="PSG97" s="215"/>
      <c r="PSH97" s="215"/>
      <c r="PSI97" s="215"/>
      <c r="PSJ97" s="215"/>
      <c r="PSK97" s="215"/>
      <c r="PSL97" s="215"/>
      <c r="PSM97" s="215"/>
      <c r="PSN97" s="215"/>
      <c r="PSO97" s="215"/>
      <c r="PSP97" s="215"/>
      <c r="PSQ97" s="215"/>
      <c r="PSR97" s="215"/>
      <c r="PSS97" s="215"/>
      <c r="PST97" s="215"/>
      <c r="PSU97" s="215"/>
      <c r="PSV97" s="215"/>
      <c r="PSW97" s="215"/>
      <c r="PSX97" s="215"/>
      <c r="PSY97" s="215"/>
      <c r="PSZ97" s="215"/>
      <c r="PTA97" s="215"/>
      <c r="PTB97" s="215"/>
      <c r="PTC97" s="215"/>
      <c r="PTD97" s="215"/>
      <c r="PTE97" s="215"/>
      <c r="PTF97" s="215"/>
      <c r="PTG97" s="215"/>
      <c r="PTH97" s="215"/>
      <c r="PTI97" s="215"/>
      <c r="PTJ97" s="215"/>
      <c r="PTK97" s="215"/>
      <c r="PTL97" s="215"/>
      <c r="PTM97" s="215"/>
      <c r="PTN97" s="215"/>
      <c r="PTO97" s="215"/>
      <c r="PTP97" s="215"/>
      <c r="PTQ97" s="215"/>
      <c r="PTR97" s="215"/>
      <c r="PTS97" s="215"/>
      <c r="PTT97" s="215"/>
      <c r="PTU97" s="215"/>
      <c r="PTV97" s="215"/>
      <c r="PTW97" s="215"/>
      <c r="PTX97" s="215"/>
      <c r="PTY97" s="215"/>
      <c r="PTZ97" s="215"/>
      <c r="PUA97" s="215"/>
      <c r="PUB97" s="215"/>
      <c r="PUC97" s="215"/>
      <c r="PUD97" s="215"/>
      <c r="PUE97" s="215"/>
      <c r="PUF97" s="215"/>
      <c r="PUG97" s="215"/>
      <c r="PUH97" s="215"/>
      <c r="PUI97" s="215"/>
      <c r="PUJ97" s="215"/>
      <c r="PUK97" s="215"/>
      <c r="PUL97" s="215"/>
      <c r="PUM97" s="215"/>
      <c r="PUN97" s="215"/>
      <c r="PUO97" s="215"/>
      <c r="PUP97" s="215"/>
      <c r="PUQ97" s="215"/>
      <c r="PUR97" s="215"/>
      <c r="PUS97" s="215"/>
      <c r="PUT97" s="215"/>
      <c r="PUU97" s="215"/>
      <c r="PUV97" s="215"/>
      <c r="PUW97" s="215"/>
      <c r="PUX97" s="215"/>
      <c r="PUY97" s="215"/>
      <c r="PUZ97" s="215"/>
      <c r="PVA97" s="215"/>
      <c r="PVB97" s="215"/>
      <c r="PVC97" s="215"/>
      <c r="PVD97" s="215"/>
      <c r="PVE97" s="215"/>
      <c r="PVF97" s="215"/>
      <c r="PVG97" s="215"/>
      <c r="PVH97" s="215"/>
      <c r="PVI97" s="215"/>
      <c r="PVJ97" s="215"/>
      <c r="PVK97" s="215"/>
      <c r="PVL97" s="215"/>
      <c r="PVM97" s="215"/>
      <c r="PVN97" s="215"/>
      <c r="PVO97" s="215"/>
      <c r="PVP97" s="215"/>
      <c r="PVQ97" s="215"/>
      <c r="PVR97" s="215"/>
      <c r="PVS97" s="215"/>
      <c r="PVT97" s="215"/>
      <c r="PVU97" s="215"/>
      <c r="PVV97" s="215"/>
      <c r="PVW97" s="215"/>
      <c r="PVX97" s="215"/>
      <c r="PVY97" s="215"/>
      <c r="PVZ97" s="215"/>
      <c r="PWA97" s="215"/>
      <c r="PWB97" s="215"/>
      <c r="PWC97" s="215"/>
      <c r="PWD97" s="215"/>
      <c r="PWE97" s="215"/>
      <c r="PWF97" s="215"/>
      <c r="PWG97" s="215"/>
      <c r="PWH97" s="215"/>
      <c r="PWI97" s="215"/>
      <c r="PWJ97" s="215"/>
      <c r="PWK97" s="215"/>
      <c r="PWL97" s="215"/>
      <c r="PWM97" s="215"/>
      <c r="PWN97" s="215"/>
      <c r="PWO97" s="215"/>
      <c r="PWP97" s="215"/>
      <c r="PWQ97" s="215"/>
      <c r="PWR97" s="215"/>
      <c r="PWS97" s="215"/>
      <c r="PWT97" s="215"/>
      <c r="PWU97" s="215"/>
      <c r="PWV97" s="215"/>
      <c r="PWW97" s="215"/>
      <c r="PWX97" s="215"/>
      <c r="PWY97" s="215"/>
      <c r="PWZ97" s="215"/>
      <c r="PXA97" s="215"/>
      <c r="PXB97" s="215"/>
      <c r="PXC97" s="215"/>
      <c r="PXD97" s="215"/>
      <c r="PXE97" s="215"/>
      <c r="PXF97" s="215"/>
      <c r="PXG97" s="215"/>
      <c r="PXH97" s="215"/>
      <c r="PXI97" s="215"/>
      <c r="PXJ97" s="215"/>
      <c r="PXK97" s="215"/>
      <c r="PXL97" s="215"/>
      <c r="PXM97" s="215"/>
      <c r="PXN97" s="215"/>
      <c r="PXO97" s="215"/>
      <c r="PXP97" s="215"/>
      <c r="PXQ97" s="215"/>
      <c r="PXR97" s="215"/>
      <c r="PXS97" s="215"/>
      <c r="PXT97" s="215"/>
      <c r="PXU97" s="215"/>
      <c r="PXV97" s="215"/>
      <c r="PXW97" s="215"/>
      <c r="PXX97" s="215"/>
      <c r="PXY97" s="215"/>
      <c r="PXZ97" s="215"/>
      <c r="PYA97" s="215"/>
      <c r="PYB97" s="215"/>
      <c r="PYC97" s="215"/>
      <c r="PYD97" s="215"/>
      <c r="PYE97" s="215"/>
      <c r="PYF97" s="215"/>
      <c r="PYG97" s="215"/>
      <c r="PYH97" s="215"/>
      <c r="PYI97" s="215"/>
      <c r="PYJ97" s="215"/>
      <c r="PYK97" s="215"/>
      <c r="PYL97" s="215"/>
      <c r="PYM97" s="215"/>
      <c r="PYN97" s="215"/>
      <c r="PYO97" s="215"/>
      <c r="PYP97" s="215"/>
      <c r="PYQ97" s="215"/>
      <c r="PYR97" s="215"/>
      <c r="PYS97" s="215"/>
      <c r="PYT97" s="215"/>
      <c r="PYU97" s="215"/>
      <c r="PYV97" s="215"/>
      <c r="PYW97" s="215"/>
      <c r="PYX97" s="215"/>
      <c r="PYY97" s="215"/>
      <c r="PYZ97" s="215"/>
      <c r="PZA97" s="215"/>
      <c r="PZB97" s="215"/>
      <c r="PZC97" s="215"/>
      <c r="PZD97" s="215"/>
      <c r="PZE97" s="215"/>
      <c r="PZF97" s="215"/>
      <c r="PZG97" s="215"/>
      <c r="PZH97" s="215"/>
      <c r="PZI97" s="215"/>
      <c r="PZJ97" s="215"/>
      <c r="PZK97" s="215"/>
      <c r="PZL97" s="215"/>
      <c r="PZM97" s="215"/>
      <c r="PZN97" s="215"/>
      <c r="PZO97" s="215"/>
      <c r="PZP97" s="215"/>
      <c r="PZQ97" s="215"/>
      <c r="PZR97" s="215"/>
      <c r="PZS97" s="215"/>
      <c r="PZT97" s="215"/>
      <c r="PZU97" s="215"/>
      <c r="PZV97" s="215"/>
      <c r="PZW97" s="215"/>
      <c r="PZX97" s="215"/>
      <c r="PZY97" s="215"/>
      <c r="PZZ97" s="215"/>
      <c r="QAA97" s="215"/>
      <c r="QAB97" s="215"/>
      <c r="QAC97" s="215"/>
      <c r="QAD97" s="215"/>
      <c r="QAE97" s="215"/>
      <c r="QAF97" s="215"/>
      <c r="QAG97" s="215"/>
      <c r="QAH97" s="215"/>
      <c r="QAI97" s="215"/>
      <c r="QAJ97" s="215"/>
      <c r="QAK97" s="215"/>
      <c r="QAL97" s="215"/>
      <c r="QAM97" s="215"/>
      <c r="QAN97" s="215"/>
      <c r="QAO97" s="215"/>
      <c r="QAP97" s="215"/>
      <c r="QAQ97" s="215"/>
      <c r="QAR97" s="215"/>
      <c r="QAS97" s="215"/>
      <c r="QAT97" s="215"/>
      <c r="QAU97" s="215"/>
      <c r="QAV97" s="215"/>
      <c r="QAW97" s="215"/>
      <c r="QAX97" s="215"/>
      <c r="QAY97" s="215"/>
      <c r="QAZ97" s="215"/>
      <c r="QBA97" s="215"/>
      <c r="QBB97" s="215"/>
      <c r="QBC97" s="215"/>
      <c r="QBD97" s="215"/>
      <c r="QBE97" s="215"/>
      <c r="QBF97" s="215"/>
      <c r="QBG97" s="215"/>
      <c r="QBH97" s="215"/>
      <c r="QBI97" s="215"/>
      <c r="QBJ97" s="215"/>
      <c r="QBK97" s="215"/>
      <c r="QBL97" s="215"/>
      <c r="QBM97" s="215"/>
      <c r="QBN97" s="215"/>
      <c r="QBO97" s="215"/>
      <c r="QBP97" s="215"/>
      <c r="QBQ97" s="215"/>
      <c r="QBR97" s="215"/>
      <c r="QBS97" s="215"/>
      <c r="QBT97" s="215"/>
      <c r="QBU97" s="215"/>
      <c r="QBV97" s="215"/>
      <c r="QBW97" s="215"/>
      <c r="QBX97" s="215"/>
      <c r="QBY97" s="215"/>
      <c r="QBZ97" s="215"/>
      <c r="QCA97" s="215"/>
      <c r="QCB97" s="215"/>
      <c r="QCC97" s="215"/>
      <c r="QCD97" s="215"/>
      <c r="QCE97" s="215"/>
      <c r="QCF97" s="215"/>
      <c r="QCG97" s="215"/>
      <c r="QCH97" s="215"/>
      <c r="QCI97" s="215"/>
      <c r="QCJ97" s="215"/>
      <c r="QCK97" s="215"/>
      <c r="QCL97" s="215"/>
      <c r="QCM97" s="215"/>
      <c r="QCN97" s="215"/>
      <c r="QCO97" s="215"/>
      <c r="QCP97" s="215"/>
      <c r="QCQ97" s="215"/>
      <c r="QCR97" s="215"/>
      <c r="QCS97" s="215"/>
      <c r="QCT97" s="215"/>
      <c r="QCU97" s="215"/>
      <c r="QCV97" s="215"/>
      <c r="QCW97" s="215"/>
      <c r="QCX97" s="215"/>
      <c r="QCY97" s="215"/>
      <c r="QCZ97" s="215"/>
      <c r="QDA97" s="215"/>
      <c r="QDB97" s="215"/>
      <c r="QDC97" s="215"/>
      <c r="QDD97" s="215"/>
      <c r="QDE97" s="215"/>
      <c r="QDF97" s="215"/>
      <c r="QDG97" s="215"/>
      <c r="QDH97" s="215"/>
      <c r="QDI97" s="215"/>
      <c r="QDJ97" s="215"/>
      <c r="QDK97" s="215"/>
      <c r="QDL97" s="215"/>
      <c r="QDM97" s="215"/>
      <c r="QDN97" s="215"/>
      <c r="QDO97" s="215"/>
      <c r="QDP97" s="215"/>
      <c r="QDQ97" s="215"/>
      <c r="QDR97" s="215"/>
      <c r="QDS97" s="215"/>
      <c r="QDT97" s="215"/>
      <c r="QDU97" s="215"/>
      <c r="QDV97" s="215"/>
      <c r="QDW97" s="215"/>
      <c r="QDX97" s="215"/>
      <c r="QDY97" s="215"/>
      <c r="QDZ97" s="215"/>
      <c r="QEA97" s="215"/>
      <c r="QEB97" s="215"/>
      <c r="QEC97" s="215"/>
      <c r="QED97" s="215"/>
      <c r="QEE97" s="215"/>
      <c r="QEF97" s="215"/>
      <c r="QEG97" s="215"/>
      <c r="QEH97" s="215"/>
      <c r="QEI97" s="215"/>
      <c r="QEJ97" s="215"/>
      <c r="QEK97" s="215"/>
      <c r="QEL97" s="215"/>
      <c r="QEM97" s="215"/>
      <c r="QEN97" s="215"/>
      <c r="QEO97" s="215"/>
      <c r="QEP97" s="215"/>
      <c r="QEQ97" s="215"/>
      <c r="QER97" s="215"/>
      <c r="QES97" s="215"/>
      <c r="QET97" s="215"/>
      <c r="QEU97" s="215"/>
      <c r="QEV97" s="215"/>
      <c r="QEW97" s="215"/>
      <c r="QEX97" s="215"/>
      <c r="QEY97" s="215"/>
      <c r="QEZ97" s="215"/>
      <c r="QFA97" s="215"/>
      <c r="QFB97" s="215"/>
      <c r="QFC97" s="215"/>
      <c r="QFD97" s="215"/>
      <c r="QFE97" s="215"/>
      <c r="QFF97" s="215"/>
      <c r="QFG97" s="215"/>
      <c r="QFH97" s="215"/>
      <c r="QFI97" s="215"/>
      <c r="QFJ97" s="215"/>
      <c r="QFK97" s="215"/>
      <c r="QFL97" s="215"/>
      <c r="QFM97" s="215"/>
      <c r="QFN97" s="215"/>
      <c r="QFO97" s="215"/>
      <c r="QFP97" s="215"/>
      <c r="QFQ97" s="215"/>
      <c r="QFR97" s="215"/>
      <c r="QFS97" s="215"/>
      <c r="QFT97" s="215"/>
      <c r="QFU97" s="215"/>
      <c r="QFV97" s="215"/>
      <c r="QFW97" s="215"/>
      <c r="QFX97" s="215"/>
      <c r="QFY97" s="215"/>
      <c r="QFZ97" s="215"/>
      <c r="QGA97" s="215"/>
      <c r="QGB97" s="215"/>
      <c r="QGC97" s="215"/>
      <c r="QGD97" s="215"/>
      <c r="QGE97" s="215"/>
      <c r="QGF97" s="215"/>
      <c r="QGG97" s="215"/>
      <c r="QGH97" s="215"/>
      <c r="QGI97" s="215"/>
      <c r="QGJ97" s="215"/>
      <c r="QGK97" s="215"/>
      <c r="QGL97" s="215"/>
      <c r="QGM97" s="215"/>
      <c r="QGN97" s="215"/>
      <c r="QGO97" s="215"/>
      <c r="QGP97" s="215"/>
      <c r="QGQ97" s="215"/>
      <c r="QGR97" s="215"/>
      <c r="QGS97" s="215"/>
      <c r="QGT97" s="215"/>
      <c r="QGU97" s="215"/>
      <c r="QGV97" s="215"/>
      <c r="QGW97" s="215"/>
      <c r="QGX97" s="215"/>
      <c r="QGY97" s="215"/>
      <c r="QGZ97" s="215"/>
      <c r="QHA97" s="215"/>
      <c r="QHB97" s="215"/>
      <c r="QHC97" s="215"/>
      <c r="QHD97" s="215"/>
      <c r="QHE97" s="215"/>
      <c r="QHF97" s="215"/>
      <c r="QHG97" s="215"/>
      <c r="QHH97" s="215"/>
      <c r="QHI97" s="215"/>
      <c r="QHJ97" s="215"/>
      <c r="QHK97" s="215"/>
      <c r="QHL97" s="215"/>
      <c r="QHM97" s="215"/>
      <c r="QHN97" s="215"/>
      <c r="QHO97" s="215"/>
      <c r="QHP97" s="215"/>
      <c r="QHQ97" s="215"/>
      <c r="QHR97" s="215"/>
      <c r="QHS97" s="215"/>
      <c r="QHT97" s="215"/>
      <c r="QHU97" s="215"/>
      <c r="QHV97" s="215"/>
      <c r="QHW97" s="215"/>
      <c r="QHX97" s="215"/>
      <c r="QHY97" s="215"/>
      <c r="QHZ97" s="215"/>
      <c r="QIA97" s="215"/>
      <c r="QIB97" s="215"/>
      <c r="QIC97" s="215"/>
      <c r="QID97" s="215"/>
      <c r="QIE97" s="215"/>
      <c r="QIF97" s="215"/>
      <c r="QIG97" s="215"/>
      <c r="QIH97" s="215"/>
      <c r="QII97" s="215"/>
      <c r="QIJ97" s="215"/>
      <c r="QIK97" s="215"/>
      <c r="QIL97" s="215"/>
      <c r="QIM97" s="215"/>
      <c r="QIN97" s="215"/>
      <c r="QIO97" s="215"/>
      <c r="QIP97" s="215"/>
      <c r="QIQ97" s="215"/>
      <c r="QIR97" s="215"/>
      <c r="QIS97" s="215"/>
      <c r="QIT97" s="215"/>
      <c r="QIU97" s="215"/>
      <c r="QIV97" s="215"/>
      <c r="QIW97" s="215"/>
      <c r="QIX97" s="215"/>
      <c r="QIY97" s="215"/>
      <c r="QIZ97" s="215"/>
      <c r="QJA97" s="215"/>
      <c r="QJB97" s="215"/>
      <c r="QJC97" s="215"/>
      <c r="QJD97" s="215"/>
      <c r="QJE97" s="215"/>
      <c r="QJF97" s="215"/>
      <c r="QJG97" s="215"/>
      <c r="QJH97" s="215"/>
      <c r="QJI97" s="215"/>
      <c r="QJJ97" s="215"/>
      <c r="QJK97" s="215"/>
      <c r="QJL97" s="215"/>
      <c r="QJM97" s="215"/>
      <c r="QJN97" s="215"/>
      <c r="QJO97" s="215"/>
      <c r="QJP97" s="215"/>
      <c r="QJQ97" s="215"/>
      <c r="QJR97" s="215"/>
      <c r="QJS97" s="215"/>
      <c r="QJT97" s="215"/>
      <c r="QJU97" s="215"/>
      <c r="QJV97" s="215"/>
      <c r="QJW97" s="215"/>
      <c r="QJX97" s="215"/>
      <c r="QJY97" s="215"/>
      <c r="QJZ97" s="215"/>
      <c r="QKA97" s="215"/>
      <c r="QKB97" s="215"/>
      <c r="QKC97" s="215"/>
      <c r="QKD97" s="215"/>
      <c r="QKE97" s="215"/>
      <c r="QKF97" s="215"/>
      <c r="QKG97" s="215"/>
      <c r="QKH97" s="215"/>
      <c r="QKI97" s="215"/>
      <c r="QKJ97" s="215"/>
      <c r="QKK97" s="215"/>
      <c r="QKL97" s="215"/>
      <c r="QKM97" s="215"/>
      <c r="QKN97" s="215"/>
      <c r="QKO97" s="215"/>
      <c r="QKP97" s="215"/>
      <c r="QKQ97" s="215"/>
      <c r="QKR97" s="215"/>
      <c r="QKS97" s="215"/>
      <c r="QKT97" s="215"/>
      <c r="QKU97" s="215"/>
      <c r="QKV97" s="215"/>
      <c r="QKW97" s="215"/>
      <c r="QKX97" s="215"/>
      <c r="QKY97" s="215"/>
      <c r="QKZ97" s="215"/>
      <c r="QLA97" s="215"/>
      <c r="QLB97" s="215"/>
      <c r="QLC97" s="215"/>
      <c r="QLD97" s="215"/>
      <c r="QLE97" s="215"/>
      <c r="QLF97" s="215"/>
      <c r="QLG97" s="215"/>
      <c r="QLH97" s="215"/>
      <c r="QLI97" s="215"/>
      <c r="QLJ97" s="215"/>
      <c r="QLK97" s="215"/>
      <c r="QLL97" s="215"/>
      <c r="QLM97" s="215"/>
      <c r="QLN97" s="215"/>
      <c r="QLO97" s="215"/>
      <c r="QLP97" s="215"/>
      <c r="QLQ97" s="215"/>
      <c r="QLR97" s="215"/>
      <c r="QLS97" s="215"/>
      <c r="QLT97" s="215"/>
      <c r="QLU97" s="215"/>
      <c r="QLV97" s="215"/>
      <c r="QLW97" s="215"/>
      <c r="QLX97" s="215"/>
      <c r="QLY97" s="215"/>
      <c r="QLZ97" s="215"/>
      <c r="QMA97" s="215"/>
      <c r="QMB97" s="215"/>
      <c r="QMC97" s="215"/>
      <c r="QMD97" s="215"/>
      <c r="QME97" s="215"/>
      <c r="QMF97" s="215"/>
      <c r="QMG97" s="215"/>
      <c r="QMH97" s="215"/>
      <c r="QMI97" s="215"/>
      <c r="QMJ97" s="215"/>
      <c r="QMK97" s="215"/>
      <c r="QML97" s="215"/>
      <c r="QMM97" s="215"/>
      <c r="QMN97" s="215"/>
      <c r="QMO97" s="215"/>
      <c r="QMP97" s="215"/>
      <c r="QMQ97" s="215"/>
      <c r="QMR97" s="215"/>
      <c r="QMS97" s="215"/>
      <c r="QMT97" s="215"/>
      <c r="QMU97" s="215"/>
      <c r="QMV97" s="215"/>
      <c r="QMW97" s="215"/>
      <c r="QMX97" s="215"/>
      <c r="QMY97" s="215"/>
      <c r="QMZ97" s="215"/>
      <c r="QNA97" s="215"/>
      <c r="QNB97" s="215"/>
      <c r="QNC97" s="215"/>
      <c r="QND97" s="215"/>
      <c r="QNE97" s="215"/>
      <c r="QNF97" s="215"/>
      <c r="QNG97" s="215"/>
      <c r="QNH97" s="215"/>
      <c r="QNI97" s="215"/>
      <c r="QNJ97" s="215"/>
      <c r="QNK97" s="215"/>
      <c r="QNL97" s="215"/>
      <c r="QNM97" s="215"/>
      <c r="QNN97" s="215"/>
      <c r="QNO97" s="215"/>
      <c r="QNP97" s="215"/>
      <c r="QNQ97" s="215"/>
      <c r="QNR97" s="215"/>
      <c r="QNS97" s="215"/>
      <c r="QNT97" s="215"/>
      <c r="QNU97" s="215"/>
      <c r="QNV97" s="215"/>
      <c r="QNW97" s="215"/>
      <c r="QNX97" s="215"/>
      <c r="QNY97" s="215"/>
      <c r="QNZ97" s="215"/>
      <c r="QOA97" s="215"/>
      <c r="QOB97" s="215"/>
      <c r="QOC97" s="215"/>
      <c r="QOD97" s="215"/>
      <c r="QOE97" s="215"/>
      <c r="QOF97" s="215"/>
      <c r="QOG97" s="215"/>
      <c r="QOH97" s="215"/>
      <c r="QOI97" s="215"/>
      <c r="QOJ97" s="215"/>
      <c r="QOK97" s="215"/>
      <c r="QOL97" s="215"/>
      <c r="QOM97" s="215"/>
      <c r="QON97" s="215"/>
      <c r="QOO97" s="215"/>
      <c r="QOP97" s="215"/>
      <c r="QOQ97" s="215"/>
      <c r="QOR97" s="215"/>
      <c r="QOS97" s="215"/>
      <c r="QOT97" s="215"/>
      <c r="QOU97" s="215"/>
      <c r="QOV97" s="215"/>
      <c r="QOW97" s="215"/>
      <c r="QOX97" s="215"/>
      <c r="QOY97" s="215"/>
      <c r="QOZ97" s="215"/>
      <c r="QPA97" s="215"/>
      <c r="QPB97" s="215"/>
      <c r="QPC97" s="215"/>
      <c r="QPD97" s="215"/>
      <c r="QPE97" s="215"/>
      <c r="QPF97" s="215"/>
      <c r="QPG97" s="215"/>
      <c r="QPH97" s="215"/>
      <c r="QPI97" s="215"/>
      <c r="QPJ97" s="215"/>
      <c r="QPK97" s="215"/>
      <c r="QPL97" s="215"/>
      <c r="QPM97" s="215"/>
      <c r="QPN97" s="215"/>
      <c r="QPO97" s="215"/>
      <c r="QPP97" s="215"/>
      <c r="QPQ97" s="215"/>
      <c r="QPR97" s="215"/>
      <c r="QPS97" s="215"/>
      <c r="QPT97" s="215"/>
      <c r="QPU97" s="215"/>
      <c r="QPV97" s="215"/>
      <c r="QPW97" s="215"/>
      <c r="QPX97" s="215"/>
      <c r="QPY97" s="215"/>
      <c r="QPZ97" s="215"/>
      <c r="QQA97" s="215"/>
      <c r="QQB97" s="215"/>
      <c r="QQC97" s="215"/>
      <c r="QQD97" s="215"/>
      <c r="QQE97" s="215"/>
      <c r="QQF97" s="215"/>
      <c r="QQG97" s="215"/>
      <c r="QQH97" s="215"/>
      <c r="QQI97" s="215"/>
      <c r="QQJ97" s="215"/>
      <c r="QQK97" s="215"/>
      <c r="QQL97" s="215"/>
      <c r="QQM97" s="215"/>
      <c r="QQN97" s="215"/>
      <c r="QQO97" s="215"/>
      <c r="QQP97" s="215"/>
      <c r="QQQ97" s="215"/>
      <c r="QQR97" s="215"/>
      <c r="QQS97" s="215"/>
      <c r="QQT97" s="215"/>
      <c r="QQU97" s="215"/>
      <c r="QQV97" s="215"/>
      <c r="QQW97" s="215"/>
      <c r="QQX97" s="215"/>
      <c r="QQY97" s="215"/>
      <c r="QQZ97" s="215"/>
      <c r="QRA97" s="215"/>
      <c r="QRB97" s="215"/>
      <c r="QRC97" s="215"/>
      <c r="QRD97" s="215"/>
      <c r="QRE97" s="215"/>
      <c r="QRF97" s="215"/>
      <c r="QRG97" s="215"/>
      <c r="QRH97" s="215"/>
      <c r="QRI97" s="215"/>
      <c r="QRJ97" s="215"/>
      <c r="QRK97" s="215"/>
      <c r="QRL97" s="215"/>
      <c r="QRM97" s="215"/>
      <c r="QRN97" s="215"/>
      <c r="QRO97" s="215"/>
      <c r="QRP97" s="215"/>
      <c r="QRQ97" s="215"/>
      <c r="QRR97" s="215"/>
      <c r="QRS97" s="215"/>
      <c r="QRT97" s="215"/>
      <c r="QRU97" s="215"/>
      <c r="QRV97" s="215"/>
      <c r="QRW97" s="215"/>
      <c r="QRX97" s="215"/>
      <c r="QRY97" s="215"/>
      <c r="QRZ97" s="215"/>
      <c r="QSA97" s="215"/>
      <c r="QSB97" s="215"/>
      <c r="QSC97" s="215"/>
      <c r="QSD97" s="215"/>
      <c r="QSE97" s="215"/>
      <c r="QSF97" s="215"/>
      <c r="QSG97" s="215"/>
      <c r="QSH97" s="215"/>
      <c r="QSI97" s="215"/>
      <c r="QSJ97" s="215"/>
      <c r="QSK97" s="215"/>
      <c r="QSL97" s="215"/>
      <c r="QSM97" s="215"/>
      <c r="QSN97" s="215"/>
      <c r="QSO97" s="215"/>
      <c r="QSP97" s="215"/>
      <c r="QSQ97" s="215"/>
      <c r="QSR97" s="215"/>
      <c r="QSS97" s="215"/>
      <c r="QST97" s="215"/>
      <c r="QSU97" s="215"/>
      <c r="QSV97" s="215"/>
      <c r="QSW97" s="215"/>
      <c r="QSX97" s="215"/>
      <c r="QSY97" s="215"/>
      <c r="QSZ97" s="215"/>
      <c r="QTA97" s="215"/>
      <c r="QTB97" s="215"/>
      <c r="QTC97" s="215"/>
      <c r="QTD97" s="215"/>
      <c r="QTE97" s="215"/>
      <c r="QTF97" s="215"/>
      <c r="QTG97" s="215"/>
      <c r="QTH97" s="215"/>
      <c r="QTI97" s="215"/>
      <c r="QTJ97" s="215"/>
      <c r="QTK97" s="215"/>
      <c r="QTL97" s="215"/>
      <c r="QTM97" s="215"/>
      <c r="QTN97" s="215"/>
      <c r="QTO97" s="215"/>
      <c r="QTP97" s="215"/>
      <c r="QTQ97" s="215"/>
      <c r="QTR97" s="215"/>
      <c r="QTS97" s="215"/>
      <c r="QTT97" s="215"/>
      <c r="QTU97" s="215"/>
      <c r="QTV97" s="215"/>
      <c r="QTW97" s="215"/>
      <c r="QTX97" s="215"/>
      <c r="QTY97" s="215"/>
      <c r="QTZ97" s="215"/>
      <c r="QUA97" s="215"/>
      <c r="QUB97" s="215"/>
      <c r="QUC97" s="215"/>
      <c r="QUD97" s="215"/>
      <c r="QUE97" s="215"/>
      <c r="QUF97" s="215"/>
      <c r="QUG97" s="215"/>
      <c r="QUH97" s="215"/>
      <c r="QUI97" s="215"/>
      <c r="QUJ97" s="215"/>
      <c r="QUK97" s="215"/>
      <c r="QUL97" s="215"/>
      <c r="QUM97" s="215"/>
      <c r="QUN97" s="215"/>
      <c r="QUO97" s="215"/>
      <c r="QUP97" s="215"/>
      <c r="QUQ97" s="215"/>
      <c r="QUR97" s="215"/>
      <c r="QUS97" s="215"/>
      <c r="QUT97" s="215"/>
      <c r="QUU97" s="215"/>
      <c r="QUV97" s="215"/>
      <c r="QUW97" s="215"/>
      <c r="QUX97" s="215"/>
      <c r="QUY97" s="215"/>
      <c r="QUZ97" s="215"/>
      <c r="QVA97" s="215"/>
      <c r="QVB97" s="215"/>
      <c r="QVC97" s="215"/>
      <c r="QVD97" s="215"/>
      <c r="QVE97" s="215"/>
      <c r="QVF97" s="215"/>
      <c r="QVG97" s="215"/>
      <c r="QVH97" s="215"/>
      <c r="QVI97" s="215"/>
      <c r="QVJ97" s="215"/>
      <c r="QVK97" s="215"/>
      <c r="QVL97" s="215"/>
      <c r="QVM97" s="215"/>
      <c r="QVN97" s="215"/>
      <c r="QVO97" s="215"/>
      <c r="QVP97" s="215"/>
      <c r="QVQ97" s="215"/>
      <c r="QVR97" s="215"/>
      <c r="QVS97" s="215"/>
      <c r="QVT97" s="215"/>
      <c r="QVU97" s="215"/>
      <c r="QVV97" s="215"/>
      <c r="QVW97" s="215"/>
      <c r="QVX97" s="215"/>
      <c r="QVY97" s="215"/>
      <c r="QVZ97" s="215"/>
      <c r="QWA97" s="215"/>
      <c r="QWB97" s="215"/>
      <c r="QWC97" s="215"/>
      <c r="QWD97" s="215"/>
      <c r="QWE97" s="215"/>
      <c r="QWF97" s="215"/>
      <c r="QWG97" s="215"/>
      <c r="QWH97" s="215"/>
      <c r="QWI97" s="215"/>
      <c r="QWJ97" s="215"/>
      <c r="QWK97" s="215"/>
      <c r="QWL97" s="215"/>
      <c r="QWM97" s="215"/>
      <c r="QWN97" s="215"/>
      <c r="QWO97" s="215"/>
      <c r="QWP97" s="215"/>
      <c r="QWQ97" s="215"/>
      <c r="QWR97" s="215"/>
      <c r="QWS97" s="215"/>
      <c r="QWT97" s="215"/>
      <c r="QWU97" s="215"/>
      <c r="QWV97" s="215"/>
      <c r="QWW97" s="215"/>
      <c r="QWX97" s="215"/>
      <c r="QWY97" s="215"/>
      <c r="QWZ97" s="215"/>
      <c r="QXA97" s="215"/>
      <c r="QXB97" s="215"/>
      <c r="QXC97" s="215"/>
      <c r="QXD97" s="215"/>
      <c r="QXE97" s="215"/>
      <c r="QXF97" s="215"/>
      <c r="QXG97" s="215"/>
      <c r="QXH97" s="215"/>
      <c r="QXI97" s="215"/>
      <c r="QXJ97" s="215"/>
      <c r="QXK97" s="215"/>
      <c r="QXL97" s="215"/>
      <c r="QXM97" s="215"/>
      <c r="QXN97" s="215"/>
      <c r="QXO97" s="215"/>
      <c r="QXP97" s="215"/>
      <c r="QXQ97" s="215"/>
      <c r="QXR97" s="215"/>
      <c r="QXS97" s="215"/>
      <c r="QXT97" s="215"/>
      <c r="QXU97" s="215"/>
      <c r="QXV97" s="215"/>
      <c r="QXW97" s="215"/>
      <c r="QXX97" s="215"/>
      <c r="QXY97" s="215"/>
      <c r="QXZ97" s="215"/>
      <c r="QYA97" s="215"/>
      <c r="QYB97" s="215"/>
      <c r="QYC97" s="215"/>
      <c r="QYD97" s="215"/>
      <c r="QYE97" s="215"/>
      <c r="QYF97" s="215"/>
      <c r="QYG97" s="215"/>
      <c r="QYH97" s="215"/>
      <c r="QYI97" s="215"/>
      <c r="QYJ97" s="215"/>
      <c r="QYK97" s="215"/>
      <c r="QYL97" s="215"/>
      <c r="QYM97" s="215"/>
      <c r="QYN97" s="215"/>
      <c r="QYO97" s="215"/>
      <c r="QYP97" s="215"/>
      <c r="QYQ97" s="215"/>
      <c r="QYR97" s="215"/>
      <c r="QYS97" s="215"/>
      <c r="QYT97" s="215"/>
      <c r="QYU97" s="215"/>
      <c r="QYV97" s="215"/>
      <c r="QYW97" s="215"/>
      <c r="QYX97" s="215"/>
      <c r="QYY97" s="215"/>
      <c r="QYZ97" s="215"/>
      <c r="QZA97" s="215"/>
      <c r="QZB97" s="215"/>
      <c r="QZC97" s="215"/>
      <c r="QZD97" s="215"/>
      <c r="QZE97" s="215"/>
      <c r="QZF97" s="215"/>
      <c r="QZG97" s="215"/>
      <c r="QZH97" s="215"/>
      <c r="QZI97" s="215"/>
      <c r="QZJ97" s="215"/>
      <c r="QZK97" s="215"/>
      <c r="QZL97" s="215"/>
      <c r="QZM97" s="215"/>
      <c r="QZN97" s="215"/>
      <c r="QZO97" s="215"/>
      <c r="QZP97" s="215"/>
      <c r="QZQ97" s="215"/>
      <c r="QZR97" s="215"/>
      <c r="QZS97" s="215"/>
      <c r="QZT97" s="215"/>
      <c r="QZU97" s="215"/>
      <c r="QZV97" s="215"/>
      <c r="QZW97" s="215"/>
      <c r="QZX97" s="215"/>
      <c r="QZY97" s="215"/>
      <c r="QZZ97" s="215"/>
      <c r="RAA97" s="215"/>
      <c r="RAB97" s="215"/>
      <c r="RAC97" s="215"/>
      <c r="RAD97" s="215"/>
      <c r="RAE97" s="215"/>
      <c r="RAF97" s="215"/>
      <c r="RAG97" s="215"/>
      <c r="RAH97" s="215"/>
      <c r="RAI97" s="215"/>
      <c r="RAJ97" s="215"/>
      <c r="RAK97" s="215"/>
      <c r="RAL97" s="215"/>
      <c r="RAM97" s="215"/>
      <c r="RAN97" s="215"/>
      <c r="RAO97" s="215"/>
      <c r="RAP97" s="215"/>
      <c r="RAQ97" s="215"/>
      <c r="RAR97" s="215"/>
      <c r="RAS97" s="215"/>
      <c r="RAT97" s="215"/>
      <c r="RAU97" s="215"/>
      <c r="RAV97" s="215"/>
      <c r="RAW97" s="215"/>
      <c r="RAX97" s="215"/>
      <c r="RAY97" s="215"/>
      <c r="RAZ97" s="215"/>
      <c r="RBA97" s="215"/>
      <c r="RBB97" s="215"/>
      <c r="RBC97" s="215"/>
      <c r="RBD97" s="215"/>
      <c r="RBE97" s="215"/>
      <c r="RBF97" s="215"/>
      <c r="RBG97" s="215"/>
      <c r="RBH97" s="215"/>
      <c r="RBI97" s="215"/>
      <c r="RBJ97" s="215"/>
      <c r="RBK97" s="215"/>
      <c r="RBL97" s="215"/>
      <c r="RBM97" s="215"/>
      <c r="RBN97" s="215"/>
      <c r="RBO97" s="215"/>
      <c r="RBP97" s="215"/>
      <c r="RBQ97" s="215"/>
      <c r="RBR97" s="215"/>
      <c r="RBS97" s="215"/>
      <c r="RBT97" s="215"/>
      <c r="RBU97" s="215"/>
      <c r="RBV97" s="215"/>
      <c r="RBW97" s="215"/>
      <c r="RBX97" s="215"/>
      <c r="RBY97" s="215"/>
      <c r="RBZ97" s="215"/>
      <c r="RCA97" s="215"/>
      <c r="RCB97" s="215"/>
      <c r="RCC97" s="215"/>
      <c r="RCD97" s="215"/>
      <c r="RCE97" s="215"/>
      <c r="RCF97" s="215"/>
      <c r="RCG97" s="215"/>
      <c r="RCH97" s="215"/>
      <c r="RCI97" s="215"/>
      <c r="RCJ97" s="215"/>
      <c r="RCK97" s="215"/>
      <c r="RCL97" s="215"/>
      <c r="RCM97" s="215"/>
      <c r="RCN97" s="215"/>
      <c r="RCO97" s="215"/>
      <c r="RCP97" s="215"/>
      <c r="RCQ97" s="215"/>
      <c r="RCR97" s="215"/>
      <c r="RCS97" s="215"/>
      <c r="RCT97" s="215"/>
      <c r="RCU97" s="215"/>
      <c r="RCV97" s="215"/>
      <c r="RCW97" s="215"/>
      <c r="RCX97" s="215"/>
      <c r="RCY97" s="215"/>
      <c r="RCZ97" s="215"/>
      <c r="RDA97" s="215"/>
      <c r="RDB97" s="215"/>
      <c r="RDC97" s="215"/>
      <c r="RDD97" s="215"/>
      <c r="RDE97" s="215"/>
      <c r="RDF97" s="215"/>
      <c r="RDG97" s="215"/>
      <c r="RDH97" s="215"/>
      <c r="RDI97" s="215"/>
      <c r="RDJ97" s="215"/>
      <c r="RDK97" s="215"/>
      <c r="RDL97" s="215"/>
      <c r="RDM97" s="215"/>
      <c r="RDN97" s="215"/>
      <c r="RDO97" s="215"/>
      <c r="RDP97" s="215"/>
      <c r="RDQ97" s="215"/>
      <c r="RDR97" s="215"/>
      <c r="RDS97" s="215"/>
      <c r="RDT97" s="215"/>
      <c r="RDU97" s="215"/>
      <c r="RDV97" s="215"/>
      <c r="RDW97" s="215"/>
      <c r="RDX97" s="215"/>
      <c r="RDY97" s="215"/>
      <c r="RDZ97" s="215"/>
      <c r="REA97" s="215"/>
      <c r="REB97" s="215"/>
      <c r="REC97" s="215"/>
      <c r="RED97" s="215"/>
      <c r="REE97" s="215"/>
      <c r="REF97" s="215"/>
      <c r="REG97" s="215"/>
      <c r="REH97" s="215"/>
      <c r="REI97" s="215"/>
      <c r="REJ97" s="215"/>
      <c r="REK97" s="215"/>
      <c r="REL97" s="215"/>
      <c r="REM97" s="215"/>
      <c r="REN97" s="215"/>
      <c r="REO97" s="215"/>
      <c r="REP97" s="215"/>
      <c r="REQ97" s="215"/>
      <c r="RER97" s="215"/>
      <c r="RES97" s="215"/>
      <c r="RET97" s="215"/>
      <c r="REU97" s="215"/>
      <c r="REV97" s="215"/>
      <c r="REW97" s="215"/>
      <c r="REX97" s="215"/>
      <c r="REY97" s="215"/>
      <c r="REZ97" s="215"/>
      <c r="RFA97" s="215"/>
      <c r="RFB97" s="215"/>
      <c r="RFC97" s="215"/>
      <c r="RFD97" s="215"/>
      <c r="RFE97" s="215"/>
      <c r="RFF97" s="215"/>
      <c r="RFG97" s="215"/>
      <c r="RFH97" s="215"/>
      <c r="RFI97" s="215"/>
      <c r="RFJ97" s="215"/>
      <c r="RFK97" s="215"/>
      <c r="RFL97" s="215"/>
      <c r="RFM97" s="215"/>
      <c r="RFN97" s="215"/>
      <c r="RFO97" s="215"/>
      <c r="RFP97" s="215"/>
      <c r="RFQ97" s="215"/>
      <c r="RFR97" s="215"/>
      <c r="RFS97" s="215"/>
      <c r="RFT97" s="215"/>
      <c r="RFU97" s="215"/>
      <c r="RFV97" s="215"/>
      <c r="RFW97" s="215"/>
      <c r="RFX97" s="215"/>
      <c r="RFY97" s="215"/>
      <c r="RFZ97" s="215"/>
      <c r="RGA97" s="215"/>
      <c r="RGB97" s="215"/>
      <c r="RGC97" s="215"/>
      <c r="RGD97" s="215"/>
      <c r="RGE97" s="215"/>
      <c r="RGF97" s="215"/>
      <c r="RGG97" s="215"/>
      <c r="RGH97" s="215"/>
      <c r="RGI97" s="215"/>
      <c r="RGJ97" s="215"/>
      <c r="RGK97" s="215"/>
      <c r="RGL97" s="215"/>
      <c r="RGM97" s="215"/>
      <c r="RGN97" s="215"/>
      <c r="RGO97" s="215"/>
      <c r="RGP97" s="215"/>
      <c r="RGQ97" s="215"/>
      <c r="RGR97" s="215"/>
      <c r="RGS97" s="215"/>
      <c r="RGT97" s="215"/>
      <c r="RGU97" s="215"/>
      <c r="RGV97" s="215"/>
      <c r="RGW97" s="215"/>
      <c r="RGX97" s="215"/>
      <c r="RGY97" s="215"/>
      <c r="RGZ97" s="215"/>
      <c r="RHA97" s="215"/>
      <c r="RHB97" s="215"/>
      <c r="RHC97" s="215"/>
      <c r="RHD97" s="215"/>
      <c r="RHE97" s="215"/>
      <c r="RHF97" s="215"/>
      <c r="RHG97" s="215"/>
      <c r="RHH97" s="215"/>
      <c r="RHI97" s="215"/>
      <c r="RHJ97" s="215"/>
      <c r="RHK97" s="215"/>
      <c r="RHL97" s="215"/>
      <c r="RHM97" s="215"/>
      <c r="RHN97" s="215"/>
      <c r="RHO97" s="215"/>
      <c r="RHP97" s="215"/>
      <c r="RHQ97" s="215"/>
      <c r="RHR97" s="215"/>
      <c r="RHS97" s="215"/>
      <c r="RHT97" s="215"/>
      <c r="RHU97" s="215"/>
      <c r="RHV97" s="215"/>
      <c r="RHW97" s="215"/>
      <c r="RHX97" s="215"/>
      <c r="RHY97" s="215"/>
      <c r="RHZ97" s="215"/>
      <c r="RIA97" s="215"/>
      <c r="RIB97" s="215"/>
      <c r="RIC97" s="215"/>
      <c r="RID97" s="215"/>
      <c r="RIE97" s="215"/>
      <c r="RIF97" s="215"/>
      <c r="RIG97" s="215"/>
      <c r="RIH97" s="215"/>
      <c r="RII97" s="215"/>
      <c r="RIJ97" s="215"/>
      <c r="RIK97" s="215"/>
      <c r="RIL97" s="215"/>
      <c r="RIM97" s="215"/>
      <c r="RIN97" s="215"/>
      <c r="RIO97" s="215"/>
      <c r="RIP97" s="215"/>
      <c r="RIQ97" s="215"/>
      <c r="RIR97" s="215"/>
      <c r="RIS97" s="215"/>
      <c r="RIT97" s="215"/>
      <c r="RIU97" s="215"/>
      <c r="RIV97" s="215"/>
      <c r="RIW97" s="215"/>
      <c r="RIX97" s="215"/>
      <c r="RIY97" s="215"/>
      <c r="RIZ97" s="215"/>
      <c r="RJA97" s="215"/>
      <c r="RJB97" s="215"/>
      <c r="RJC97" s="215"/>
      <c r="RJD97" s="215"/>
      <c r="RJE97" s="215"/>
      <c r="RJF97" s="215"/>
      <c r="RJG97" s="215"/>
      <c r="RJH97" s="215"/>
      <c r="RJI97" s="215"/>
      <c r="RJJ97" s="215"/>
      <c r="RJK97" s="215"/>
      <c r="RJL97" s="215"/>
      <c r="RJM97" s="215"/>
      <c r="RJN97" s="215"/>
      <c r="RJO97" s="215"/>
      <c r="RJP97" s="215"/>
      <c r="RJQ97" s="215"/>
      <c r="RJR97" s="215"/>
      <c r="RJS97" s="215"/>
      <c r="RJT97" s="215"/>
      <c r="RJU97" s="215"/>
      <c r="RJV97" s="215"/>
      <c r="RJW97" s="215"/>
      <c r="RJX97" s="215"/>
      <c r="RJY97" s="215"/>
      <c r="RJZ97" s="215"/>
      <c r="RKA97" s="215"/>
      <c r="RKB97" s="215"/>
      <c r="RKC97" s="215"/>
      <c r="RKD97" s="215"/>
      <c r="RKE97" s="215"/>
      <c r="RKF97" s="215"/>
      <c r="RKG97" s="215"/>
      <c r="RKH97" s="215"/>
      <c r="RKI97" s="215"/>
      <c r="RKJ97" s="215"/>
      <c r="RKK97" s="215"/>
      <c r="RKL97" s="215"/>
      <c r="RKM97" s="215"/>
      <c r="RKN97" s="215"/>
      <c r="RKO97" s="215"/>
      <c r="RKP97" s="215"/>
      <c r="RKQ97" s="215"/>
      <c r="RKR97" s="215"/>
      <c r="RKS97" s="215"/>
      <c r="RKT97" s="215"/>
      <c r="RKU97" s="215"/>
      <c r="RKV97" s="215"/>
      <c r="RKW97" s="215"/>
      <c r="RKX97" s="215"/>
      <c r="RKY97" s="215"/>
      <c r="RKZ97" s="215"/>
      <c r="RLA97" s="215"/>
      <c r="RLB97" s="215"/>
      <c r="RLC97" s="215"/>
      <c r="RLD97" s="215"/>
      <c r="RLE97" s="215"/>
      <c r="RLF97" s="215"/>
      <c r="RLG97" s="215"/>
      <c r="RLH97" s="215"/>
      <c r="RLI97" s="215"/>
      <c r="RLJ97" s="215"/>
      <c r="RLK97" s="215"/>
      <c r="RLL97" s="215"/>
      <c r="RLM97" s="215"/>
      <c r="RLN97" s="215"/>
      <c r="RLO97" s="215"/>
      <c r="RLP97" s="215"/>
      <c r="RLQ97" s="215"/>
      <c r="RLR97" s="215"/>
      <c r="RLS97" s="215"/>
      <c r="RLT97" s="215"/>
      <c r="RLU97" s="215"/>
      <c r="RLV97" s="215"/>
      <c r="RLW97" s="215"/>
      <c r="RLX97" s="215"/>
      <c r="RLY97" s="215"/>
      <c r="RLZ97" s="215"/>
      <c r="RMA97" s="215"/>
      <c r="RMB97" s="215"/>
      <c r="RMC97" s="215"/>
      <c r="RMD97" s="215"/>
      <c r="RME97" s="215"/>
      <c r="RMF97" s="215"/>
      <c r="RMG97" s="215"/>
      <c r="RMH97" s="215"/>
      <c r="RMI97" s="215"/>
      <c r="RMJ97" s="215"/>
      <c r="RMK97" s="215"/>
      <c r="RML97" s="215"/>
      <c r="RMM97" s="215"/>
      <c r="RMN97" s="215"/>
      <c r="RMO97" s="215"/>
      <c r="RMP97" s="215"/>
      <c r="RMQ97" s="215"/>
      <c r="RMR97" s="215"/>
      <c r="RMS97" s="215"/>
      <c r="RMT97" s="215"/>
      <c r="RMU97" s="215"/>
      <c r="RMV97" s="215"/>
      <c r="RMW97" s="215"/>
      <c r="RMX97" s="215"/>
      <c r="RMY97" s="215"/>
      <c r="RMZ97" s="215"/>
      <c r="RNA97" s="215"/>
      <c r="RNB97" s="215"/>
      <c r="RNC97" s="215"/>
      <c r="RND97" s="215"/>
      <c r="RNE97" s="215"/>
      <c r="RNF97" s="215"/>
      <c r="RNG97" s="215"/>
      <c r="RNH97" s="215"/>
      <c r="RNI97" s="215"/>
      <c r="RNJ97" s="215"/>
      <c r="RNK97" s="215"/>
      <c r="RNL97" s="215"/>
      <c r="RNM97" s="215"/>
      <c r="RNN97" s="215"/>
      <c r="RNO97" s="215"/>
      <c r="RNP97" s="215"/>
      <c r="RNQ97" s="215"/>
      <c r="RNR97" s="215"/>
      <c r="RNS97" s="215"/>
      <c r="RNT97" s="215"/>
      <c r="RNU97" s="215"/>
      <c r="RNV97" s="215"/>
      <c r="RNW97" s="215"/>
      <c r="RNX97" s="215"/>
      <c r="RNY97" s="215"/>
      <c r="RNZ97" s="215"/>
      <c r="ROA97" s="215"/>
      <c r="ROB97" s="215"/>
      <c r="ROC97" s="215"/>
      <c r="ROD97" s="215"/>
      <c r="ROE97" s="215"/>
      <c r="ROF97" s="215"/>
      <c r="ROG97" s="215"/>
      <c r="ROH97" s="215"/>
      <c r="ROI97" s="215"/>
      <c r="ROJ97" s="215"/>
      <c r="ROK97" s="215"/>
      <c r="ROL97" s="215"/>
      <c r="ROM97" s="215"/>
      <c r="RON97" s="215"/>
      <c r="ROO97" s="215"/>
      <c r="ROP97" s="215"/>
      <c r="ROQ97" s="215"/>
      <c r="ROR97" s="215"/>
      <c r="ROS97" s="215"/>
      <c r="ROT97" s="215"/>
      <c r="ROU97" s="215"/>
      <c r="ROV97" s="215"/>
      <c r="ROW97" s="215"/>
      <c r="ROX97" s="215"/>
      <c r="ROY97" s="215"/>
      <c r="ROZ97" s="215"/>
      <c r="RPA97" s="215"/>
      <c r="RPB97" s="215"/>
      <c r="RPC97" s="215"/>
      <c r="RPD97" s="215"/>
      <c r="RPE97" s="215"/>
      <c r="RPF97" s="215"/>
      <c r="RPG97" s="215"/>
      <c r="RPH97" s="215"/>
      <c r="RPI97" s="215"/>
      <c r="RPJ97" s="215"/>
      <c r="RPK97" s="215"/>
      <c r="RPL97" s="215"/>
      <c r="RPM97" s="215"/>
      <c r="RPN97" s="215"/>
      <c r="RPO97" s="215"/>
      <c r="RPP97" s="215"/>
      <c r="RPQ97" s="215"/>
      <c r="RPR97" s="215"/>
      <c r="RPS97" s="215"/>
      <c r="RPT97" s="215"/>
      <c r="RPU97" s="215"/>
      <c r="RPV97" s="215"/>
      <c r="RPW97" s="215"/>
      <c r="RPX97" s="215"/>
      <c r="RPY97" s="215"/>
      <c r="RPZ97" s="215"/>
      <c r="RQA97" s="215"/>
      <c r="RQB97" s="215"/>
      <c r="RQC97" s="215"/>
      <c r="RQD97" s="215"/>
      <c r="RQE97" s="215"/>
      <c r="RQF97" s="215"/>
      <c r="RQG97" s="215"/>
      <c r="RQH97" s="215"/>
      <c r="RQI97" s="215"/>
      <c r="RQJ97" s="215"/>
      <c r="RQK97" s="215"/>
      <c r="RQL97" s="215"/>
      <c r="RQM97" s="215"/>
      <c r="RQN97" s="215"/>
      <c r="RQO97" s="215"/>
      <c r="RQP97" s="215"/>
      <c r="RQQ97" s="215"/>
      <c r="RQR97" s="215"/>
      <c r="RQS97" s="215"/>
      <c r="RQT97" s="215"/>
      <c r="RQU97" s="215"/>
      <c r="RQV97" s="215"/>
      <c r="RQW97" s="215"/>
      <c r="RQX97" s="215"/>
      <c r="RQY97" s="215"/>
      <c r="RQZ97" s="215"/>
      <c r="RRA97" s="215"/>
      <c r="RRB97" s="215"/>
      <c r="RRC97" s="215"/>
      <c r="RRD97" s="215"/>
      <c r="RRE97" s="215"/>
      <c r="RRF97" s="215"/>
      <c r="RRG97" s="215"/>
      <c r="RRH97" s="215"/>
      <c r="RRI97" s="215"/>
      <c r="RRJ97" s="215"/>
      <c r="RRK97" s="215"/>
      <c r="RRL97" s="215"/>
      <c r="RRM97" s="215"/>
      <c r="RRN97" s="215"/>
      <c r="RRO97" s="215"/>
      <c r="RRP97" s="215"/>
      <c r="RRQ97" s="215"/>
      <c r="RRR97" s="215"/>
      <c r="RRS97" s="215"/>
      <c r="RRT97" s="215"/>
      <c r="RRU97" s="215"/>
      <c r="RRV97" s="215"/>
      <c r="RRW97" s="215"/>
      <c r="RRX97" s="215"/>
      <c r="RRY97" s="215"/>
      <c r="RRZ97" s="215"/>
      <c r="RSA97" s="215"/>
      <c r="RSB97" s="215"/>
      <c r="RSC97" s="215"/>
      <c r="RSD97" s="215"/>
      <c r="RSE97" s="215"/>
      <c r="RSF97" s="215"/>
      <c r="RSG97" s="215"/>
      <c r="RSH97" s="215"/>
      <c r="RSI97" s="215"/>
      <c r="RSJ97" s="215"/>
      <c r="RSK97" s="215"/>
      <c r="RSL97" s="215"/>
      <c r="RSM97" s="215"/>
      <c r="RSN97" s="215"/>
      <c r="RSO97" s="215"/>
      <c r="RSP97" s="215"/>
      <c r="RSQ97" s="215"/>
      <c r="RSR97" s="215"/>
      <c r="RSS97" s="215"/>
      <c r="RST97" s="215"/>
      <c r="RSU97" s="215"/>
      <c r="RSV97" s="215"/>
      <c r="RSW97" s="215"/>
      <c r="RSX97" s="215"/>
      <c r="RSY97" s="215"/>
      <c r="RSZ97" s="215"/>
      <c r="RTA97" s="215"/>
      <c r="RTB97" s="215"/>
      <c r="RTC97" s="215"/>
      <c r="RTD97" s="215"/>
      <c r="RTE97" s="215"/>
      <c r="RTF97" s="215"/>
      <c r="RTG97" s="215"/>
      <c r="RTH97" s="215"/>
      <c r="RTI97" s="215"/>
      <c r="RTJ97" s="215"/>
      <c r="RTK97" s="215"/>
      <c r="RTL97" s="215"/>
      <c r="RTM97" s="215"/>
      <c r="RTN97" s="215"/>
      <c r="RTO97" s="215"/>
      <c r="RTP97" s="215"/>
      <c r="RTQ97" s="215"/>
      <c r="RTR97" s="215"/>
      <c r="RTS97" s="215"/>
      <c r="RTT97" s="215"/>
      <c r="RTU97" s="215"/>
      <c r="RTV97" s="215"/>
      <c r="RTW97" s="215"/>
      <c r="RTX97" s="215"/>
      <c r="RTY97" s="215"/>
      <c r="RTZ97" s="215"/>
      <c r="RUA97" s="215"/>
      <c r="RUB97" s="215"/>
      <c r="RUC97" s="215"/>
      <c r="RUD97" s="215"/>
      <c r="RUE97" s="215"/>
      <c r="RUF97" s="215"/>
      <c r="RUG97" s="215"/>
      <c r="RUH97" s="215"/>
      <c r="RUI97" s="215"/>
      <c r="RUJ97" s="215"/>
      <c r="RUK97" s="215"/>
      <c r="RUL97" s="215"/>
      <c r="RUM97" s="215"/>
      <c r="RUN97" s="215"/>
      <c r="RUO97" s="215"/>
      <c r="RUP97" s="215"/>
      <c r="RUQ97" s="215"/>
      <c r="RUR97" s="215"/>
      <c r="RUS97" s="215"/>
      <c r="RUT97" s="215"/>
      <c r="RUU97" s="215"/>
      <c r="RUV97" s="215"/>
      <c r="RUW97" s="215"/>
      <c r="RUX97" s="215"/>
      <c r="RUY97" s="215"/>
      <c r="RUZ97" s="215"/>
      <c r="RVA97" s="215"/>
      <c r="RVB97" s="215"/>
      <c r="RVC97" s="215"/>
      <c r="RVD97" s="215"/>
      <c r="RVE97" s="215"/>
      <c r="RVF97" s="215"/>
      <c r="RVG97" s="215"/>
      <c r="RVH97" s="215"/>
      <c r="RVI97" s="215"/>
      <c r="RVJ97" s="215"/>
      <c r="RVK97" s="215"/>
      <c r="RVL97" s="215"/>
      <c r="RVM97" s="215"/>
      <c r="RVN97" s="215"/>
      <c r="RVO97" s="215"/>
      <c r="RVP97" s="215"/>
      <c r="RVQ97" s="215"/>
      <c r="RVR97" s="215"/>
      <c r="RVS97" s="215"/>
      <c r="RVT97" s="215"/>
      <c r="RVU97" s="215"/>
      <c r="RVV97" s="215"/>
      <c r="RVW97" s="215"/>
      <c r="RVX97" s="215"/>
      <c r="RVY97" s="215"/>
      <c r="RVZ97" s="215"/>
      <c r="RWA97" s="215"/>
      <c r="RWB97" s="215"/>
      <c r="RWC97" s="215"/>
      <c r="RWD97" s="215"/>
      <c r="RWE97" s="215"/>
      <c r="RWF97" s="215"/>
      <c r="RWG97" s="215"/>
      <c r="RWH97" s="215"/>
      <c r="RWI97" s="215"/>
      <c r="RWJ97" s="215"/>
      <c r="RWK97" s="215"/>
      <c r="RWL97" s="215"/>
      <c r="RWM97" s="215"/>
      <c r="RWN97" s="215"/>
      <c r="RWO97" s="215"/>
      <c r="RWP97" s="215"/>
      <c r="RWQ97" s="215"/>
      <c r="RWR97" s="215"/>
      <c r="RWS97" s="215"/>
      <c r="RWT97" s="215"/>
      <c r="RWU97" s="215"/>
      <c r="RWV97" s="215"/>
      <c r="RWW97" s="215"/>
      <c r="RWX97" s="215"/>
      <c r="RWY97" s="215"/>
      <c r="RWZ97" s="215"/>
      <c r="RXA97" s="215"/>
      <c r="RXB97" s="215"/>
      <c r="RXC97" s="215"/>
      <c r="RXD97" s="215"/>
      <c r="RXE97" s="215"/>
      <c r="RXF97" s="215"/>
      <c r="RXG97" s="215"/>
      <c r="RXH97" s="215"/>
      <c r="RXI97" s="215"/>
      <c r="RXJ97" s="215"/>
      <c r="RXK97" s="215"/>
      <c r="RXL97" s="215"/>
      <c r="RXM97" s="215"/>
      <c r="RXN97" s="215"/>
      <c r="RXO97" s="215"/>
      <c r="RXP97" s="215"/>
      <c r="RXQ97" s="215"/>
      <c r="RXR97" s="215"/>
      <c r="RXS97" s="215"/>
      <c r="RXT97" s="215"/>
      <c r="RXU97" s="215"/>
      <c r="RXV97" s="215"/>
      <c r="RXW97" s="215"/>
      <c r="RXX97" s="215"/>
      <c r="RXY97" s="215"/>
      <c r="RXZ97" s="215"/>
      <c r="RYA97" s="215"/>
      <c r="RYB97" s="215"/>
      <c r="RYC97" s="215"/>
      <c r="RYD97" s="215"/>
      <c r="RYE97" s="215"/>
      <c r="RYF97" s="215"/>
      <c r="RYG97" s="215"/>
      <c r="RYH97" s="215"/>
      <c r="RYI97" s="215"/>
      <c r="RYJ97" s="215"/>
      <c r="RYK97" s="215"/>
      <c r="RYL97" s="215"/>
      <c r="RYM97" s="215"/>
      <c r="RYN97" s="215"/>
      <c r="RYO97" s="215"/>
      <c r="RYP97" s="215"/>
      <c r="RYQ97" s="215"/>
      <c r="RYR97" s="215"/>
      <c r="RYS97" s="215"/>
      <c r="RYT97" s="215"/>
      <c r="RYU97" s="215"/>
      <c r="RYV97" s="215"/>
      <c r="RYW97" s="215"/>
      <c r="RYX97" s="215"/>
      <c r="RYY97" s="215"/>
      <c r="RYZ97" s="215"/>
      <c r="RZA97" s="215"/>
      <c r="RZB97" s="215"/>
      <c r="RZC97" s="215"/>
      <c r="RZD97" s="215"/>
      <c r="RZE97" s="215"/>
      <c r="RZF97" s="215"/>
      <c r="RZG97" s="215"/>
      <c r="RZH97" s="215"/>
      <c r="RZI97" s="215"/>
      <c r="RZJ97" s="215"/>
      <c r="RZK97" s="215"/>
      <c r="RZL97" s="215"/>
      <c r="RZM97" s="215"/>
      <c r="RZN97" s="215"/>
      <c r="RZO97" s="215"/>
      <c r="RZP97" s="215"/>
      <c r="RZQ97" s="215"/>
      <c r="RZR97" s="215"/>
      <c r="RZS97" s="215"/>
      <c r="RZT97" s="215"/>
      <c r="RZU97" s="215"/>
      <c r="RZV97" s="215"/>
      <c r="RZW97" s="215"/>
      <c r="RZX97" s="215"/>
      <c r="RZY97" s="215"/>
      <c r="RZZ97" s="215"/>
      <c r="SAA97" s="215"/>
      <c r="SAB97" s="215"/>
      <c r="SAC97" s="215"/>
      <c r="SAD97" s="215"/>
      <c r="SAE97" s="215"/>
      <c r="SAF97" s="215"/>
      <c r="SAG97" s="215"/>
      <c r="SAH97" s="215"/>
      <c r="SAI97" s="215"/>
      <c r="SAJ97" s="215"/>
      <c r="SAK97" s="215"/>
      <c r="SAL97" s="215"/>
      <c r="SAM97" s="215"/>
      <c r="SAN97" s="215"/>
      <c r="SAO97" s="215"/>
      <c r="SAP97" s="215"/>
      <c r="SAQ97" s="215"/>
      <c r="SAR97" s="215"/>
      <c r="SAS97" s="215"/>
      <c r="SAT97" s="215"/>
      <c r="SAU97" s="215"/>
      <c r="SAV97" s="215"/>
      <c r="SAW97" s="215"/>
      <c r="SAX97" s="215"/>
      <c r="SAY97" s="215"/>
      <c r="SAZ97" s="215"/>
      <c r="SBA97" s="215"/>
      <c r="SBB97" s="215"/>
      <c r="SBC97" s="215"/>
      <c r="SBD97" s="215"/>
      <c r="SBE97" s="215"/>
      <c r="SBF97" s="215"/>
      <c r="SBG97" s="215"/>
      <c r="SBH97" s="215"/>
      <c r="SBI97" s="215"/>
      <c r="SBJ97" s="215"/>
      <c r="SBK97" s="215"/>
      <c r="SBL97" s="215"/>
      <c r="SBM97" s="215"/>
      <c r="SBN97" s="215"/>
      <c r="SBO97" s="215"/>
      <c r="SBP97" s="215"/>
      <c r="SBQ97" s="215"/>
      <c r="SBR97" s="215"/>
      <c r="SBS97" s="215"/>
      <c r="SBT97" s="215"/>
      <c r="SBU97" s="215"/>
      <c r="SBV97" s="215"/>
      <c r="SBW97" s="215"/>
      <c r="SBX97" s="215"/>
      <c r="SBY97" s="215"/>
      <c r="SBZ97" s="215"/>
      <c r="SCA97" s="215"/>
      <c r="SCB97" s="215"/>
      <c r="SCC97" s="215"/>
      <c r="SCD97" s="215"/>
      <c r="SCE97" s="215"/>
      <c r="SCF97" s="215"/>
      <c r="SCG97" s="215"/>
      <c r="SCH97" s="215"/>
      <c r="SCI97" s="215"/>
      <c r="SCJ97" s="215"/>
      <c r="SCK97" s="215"/>
      <c r="SCL97" s="215"/>
      <c r="SCM97" s="215"/>
      <c r="SCN97" s="215"/>
      <c r="SCO97" s="215"/>
      <c r="SCP97" s="215"/>
      <c r="SCQ97" s="215"/>
      <c r="SCR97" s="215"/>
      <c r="SCS97" s="215"/>
      <c r="SCT97" s="215"/>
      <c r="SCU97" s="215"/>
      <c r="SCV97" s="215"/>
      <c r="SCW97" s="215"/>
      <c r="SCX97" s="215"/>
      <c r="SCY97" s="215"/>
      <c r="SCZ97" s="215"/>
      <c r="SDA97" s="215"/>
      <c r="SDB97" s="215"/>
      <c r="SDC97" s="215"/>
      <c r="SDD97" s="215"/>
      <c r="SDE97" s="215"/>
      <c r="SDF97" s="215"/>
      <c r="SDG97" s="215"/>
      <c r="SDH97" s="215"/>
      <c r="SDI97" s="215"/>
      <c r="SDJ97" s="215"/>
      <c r="SDK97" s="215"/>
      <c r="SDL97" s="215"/>
      <c r="SDM97" s="215"/>
      <c r="SDN97" s="215"/>
      <c r="SDO97" s="215"/>
      <c r="SDP97" s="215"/>
      <c r="SDQ97" s="215"/>
      <c r="SDR97" s="215"/>
      <c r="SDS97" s="215"/>
      <c r="SDT97" s="215"/>
      <c r="SDU97" s="215"/>
      <c r="SDV97" s="215"/>
      <c r="SDW97" s="215"/>
      <c r="SDX97" s="215"/>
      <c r="SDY97" s="215"/>
      <c r="SDZ97" s="215"/>
      <c r="SEA97" s="215"/>
      <c r="SEB97" s="215"/>
      <c r="SEC97" s="215"/>
      <c r="SED97" s="215"/>
      <c r="SEE97" s="215"/>
      <c r="SEF97" s="215"/>
      <c r="SEG97" s="215"/>
      <c r="SEH97" s="215"/>
      <c r="SEI97" s="215"/>
      <c r="SEJ97" s="215"/>
      <c r="SEK97" s="215"/>
      <c r="SEL97" s="215"/>
      <c r="SEM97" s="215"/>
      <c r="SEN97" s="215"/>
      <c r="SEO97" s="215"/>
      <c r="SEP97" s="215"/>
      <c r="SEQ97" s="215"/>
      <c r="SER97" s="215"/>
      <c r="SES97" s="215"/>
      <c r="SET97" s="215"/>
      <c r="SEU97" s="215"/>
      <c r="SEV97" s="215"/>
      <c r="SEW97" s="215"/>
      <c r="SEX97" s="215"/>
      <c r="SEY97" s="215"/>
      <c r="SEZ97" s="215"/>
      <c r="SFA97" s="215"/>
      <c r="SFB97" s="215"/>
      <c r="SFC97" s="215"/>
      <c r="SFD97" s="215"/>
      <c r="SFE97" s="215"/>
      <c r="SFF97" s="215"/>
      <c r="SFG97" s="215"/>
      <c r="SFH97" s="215"/>
      <c r="SFI97" s="215"/>
      <c r="SFJ97" s="215"/>
      <c r="SFK97" s="215"/>
      <c r="SFL97" s="215"/>
      <c r="SFM97" s="215"/>
      <c r="SFN97" s="215"/>
      <c r="SFO97" s="215"/>
      <c r="SFP97" s="215"/>
      <c r="SFQ97" s="215"/>
      <c r="SFR97" s="215"/>
      <c r="SFS97" s="215"/>
      <c r="SFT97" s="215"/>
      <c r="SFU97" s="215"/>
      <c r="SFV97" s="215"/>
      <c r="SFW97" s="215"/>
      <c r="SFX97" s="215"/>
      <c r="SFY97" s="215"/>
      <c r="SFZ97" s="215"/>
      <c r="SGA97" s="215"/>
      <c r="SGB97" s="215"/>
      <c r="SGC97" s="215"/>
      <c r="SGD97" s="215"/>
      <c r="SGE97" s="215"/>
      <c r="SGF97" s="215"/>
      <c r="SGG97" s="215"/>
      <c r="SGH97" s="215"/>
      <c r="SGI97" s="215"/>
      <c r="SGJ97" s="215"/>
      <c r="SGK97" s="215"/>
      <c r="SGL97" s="215"/>
      <c r="SGM97" s="215"/>
      <c r="SGN97" s="215"/>
      <c r="SGO97" s="215"/>
      <c r="SGP97" s="215"/>
      <c r="SGQ97" s="215"/>
      <c r="SGR97" s="215"/>
      <c r="SGS97" s="215"/>
      <c r="SGT97" s="215"/>
      <c r="SGU97" s="215"/>
      <c r="SGV97" s="215"/>
      <c r="SGW97" s="215"/>
      <c r="SGX97" s="215"/>
      <c r="SGY97" s="215"/>
      <c r="SGZ97" s="215"/>
      <c r="SHA97" s="215"/>
      <c r="SHB97" s="215"/>
      <c r="SHC97" s="215"/>
      <c r="SHD97" s="215"/>
      <c r="SHE97" s="215"/>
      <c r="SHF97" s="215"/>
      <c r="SHG97" s="215"/>
      <c r="SHH97" s="215"/>
      <c r="SHI97" s="215"/>
      <c r="SHJ97" s="215"/>
      <c r="SHK97" s="215"/>
      <c r="SHL97" s="215"/>
      <c r="SHM97" s="215"/>
      <c r="SHN97" s="215"/>
      <c r="SHO97" s="215"/>
      <c r="SHP97" s="215"/>
      <c r="SHQ97" s="215"/>
      <c r="SHR97" s="215"/>
      <c r="SHS97" s="215"/>
      <c r="SHT97" s="215"/>
      <c r="SHU97" s="215"/>
      <c r="SHV97" s="215"/>
      <c r="SHW97" s="215"/>
      <c r="SHX97" s="215"/>
      <c r="SHY97" s="215"/>
      <c r="SHZ97" s="215"/>
      <c r="SIA97" s="215"/>
      <c r="SIB97" s="215"/>
      <c r="SIC97" s="215"/>
      <c r="SID97" s="215"/>
      <c r="SIE97" s="215"/>
      <c r="SIF97" s="215"/>
      <c r="SIG97" s="215"/>
      <c r="SIH97" s="215"/>
      <c r="SII97" s="215"/>
      <c r="SIJ97" s="215"/>
      <c r="SIK97" s="215"/>
      <c r="SIL97" s="215"/>
      <c r="SIM97" s="215"/>
      <c r="SIN97" s="215"/>
      <c r="SIO97" s="215"/>
      <c r="SIP97" s="215"/>
      <c r="SIQ97" s="215"/>
      <c r="SIR97" s="215"/>
      <c r="SIS97" s="215"/>
      <c r="SIT97" s="215"/>
      <c r="SIU97" s="215"/>
      <c r="SIV97" s="215"/>
      <c r="SIW97" s="215"/>
      <c r="SIX97" s="215"/>
      <c r="SIY97" s="215"/>
      <c r="SIZ97" s="215"/>
      <c r="SJA97" s="215"/>
      <c r="SJB97" s="215"/>
      <c r="SJC97" s="215"/>
      <c r="SJD97" s="215"/>
      <c r="SJE97" s="215"/>
      <c r="SJF97" s="215"/>
      <c r="SJG97" s="215"/>
      <c r="SJH97" s="215"/>
      <c r="SJI97" s="215"/>
      <c r="SJJ97" s="215"/>
      <c r="SJK97" s="215"/>
      <c r="SJL97" s="215"/>
      <c r="SJM97" s="215"/>
      <c r="SJN97" s="215"/>
      <c r="SJO97" s="215"/>
      <c r="SJP97" s="215"/>
      <c r="SJQ97" s="215"/>
      <c r="SJR97" s="215"/>
      <c r="SJS97" s="215"/>
      <c r="SJT97" s="215"/>
      <c r="SJU97" s="215"/>
      <c r="SJV97" s="215"/>
      <c r="SJW97" s="215"/>
      <c r="SJX97" s="215"/>
      <c r="SJY97" s="215"/>
      <c r="SJZ97" s="215"/>
      <c r="SKA97" s="215"/>
      <c r="SKB97" s="215"/>
      <c r="SKC97" s="215"/>
      <c r="SKD97" s="215"/>
      <c r="SKE97" s="215"/>
      <c r="SKF97" s="215"/>
      <c r="SKG97" s="215"/>
      <c r="SKH97" s="215"/>
      <c r="SKI97" s="215"/>
      <c r="SKJ97" s="215"/>
      <c r="SKK97" s="215"/>
      <c r="SKL97" s="215"/>
      <c r="SKM97" s="215"/>
      <c r="SKN97" s="215"/>
      <c r="SKO97" s="215"/>
      <c r="SKP97" s="215"/>
      <c r="SKQ97" s="215"/>
      <c r="SKR97" s="215"/>
      <c r="SKS97" s="215"/>
      <c r="SKT97" s="215"/>
      <c r="SKU97" s="215"/>
      <c r="SKV97" s="215"/>
      <c r="SKW97" s="215"/>
      <c r="SKX97" s="215"/>
      <c r="SKY97" s="215"/>
      <c r="SKZ97" s="215"/>
      <c r="SLA97" s="215"/>
      <c r="SLB97" s="215"/>
      <c r="SLC97" s="215"/>
      <c r="SLD97" s="215"/>
      <c r="SLE97" s="215"/>
      <c r="SLF97" s="215"/>
      <c r="SLG97" s="215"/>
      <c r="SLH97" s="215"/>
      <c r="SLI97" s="215"/>
      <c r="SLJ97" s="215"/>
      <c r="SLK97" s="215"/>
      <c r="SLL97" s="215"/>
      <c r="SLM97" s="215"/>
      <c r="SLN97" s="215"/>
      <c r="SLO97" s="215"/>
      <c r="SLP97" s="215"/>
      <c r="SLQ97" s="215"/>
      <c r="SLR97" s="215"/>
      <c r="SLS97" s="215"/>
      <c r="SLT97" s="215"/>
      <c r="SLU97" s="215"/>
      <c r="SLV97" s="215"/>
      <c r="SLW97" s="215"/>
      <c r="SLX97" s="215"/>
      <c r="SLY97" s="215"/>
      <c r="SLZ97" s="215"/>
      <c r="SMA97" s="215"/>
      <c r="SMB97" s="215"/>
      <c r="SMC97" s="215"/>
      <c r="SMD97" s="215"/>
      <c r="SME97" s="215"/>
      <c r="SMF97" s="215"/>
      <c r="SMG97" s="215"/>
      <c r="SMH97" s="215"/>
      <c r="SMI97" s="215"/>
      <c r="SMJ97" s="215"/>
      <c r="SMK97" s="215"/>
      <c r="SML97" s="215"/>
      <c r="SMM97" s="215"/>
      <c r="SMN97" s="215"/>
      <c r="SMO97" s="215"/>
      <c r="SMP97" s="215"/>
      <c r="SMQ97" s="215"/>
      <c r="SMR97" s="215"/>
      <c r="SMS97" s="215"/>
      <c r="SMT97" s="215"/>
      <c r="SMU97" s="215"/>
      <c r="SMV97" s="215"/>
      <c r="SMW97" s="215"/>
      <c r="SMX97" s="215"/>
      <c r="SMY97" s="215"/>
      <c r="SMZ97" s="215"/>
      <c r="SNA97" s="215"/>
      <c r="SNB97" s="215"/>
      <c r="SNC97" s="215"/>
      <c r="SND97" s="215"/>
      <c r="SNE97" s="215"/>
      <c r="SNF97" s="215"/>
      <c r="SNG97" s="215"/>
      <c r="SNH97" s="215"/>
      <c r="SNI97" s="215"/>
      <c r="SNJ97" s="215"/>
      <c r="SNK97" s="215"/>
      <c r="SNL97" s="215"/>
      <c r="SNM97" s="215"/>
      <c r="SNN97" s="215"/>
      <c r="SNO97" s="215"/>
      <c r="SNP97" s="215"/>
      <c r="SNQ97" s="215"/>
      <c r="SNR97" s="215"/>
      <c r="SNS97" s="215"/>
      <c r="SNT97" s="215"/>
      <c r="SNU97" s="215"/>
      <c r="SNV97" s="215"/>
      <c r="SNW97" s="215"/>
      <c r="SNX97" s="215"/>
      <c r="SNY97" s="215"/>
      <c r="SNZ97" s="215"/>
      <c r="SOA97" s="215"/>
      <c r="SOB97" s="215"/>
      <c r="SOC97" s="215"/>
      <c r="SOD97" s="215"/>
      <c r="SOE97" s="215"/>
      <c r="SOF97" s="215"/>
      <c r="SOG97" s="215"/>
      <c r="SOH97" s="215"/>
      <c r="SOI97" s="215"/>
      <c r="SOJ97" s="215"/>
      <c r="SOK97" s="215"/>
      <c r="SOL97" s="215"/>
      <c r="SOM97" s="215"/>
      <c r="SON97" s="215"/>
      <c r="SOO97" s="215"/>
      <c r="SOP97" s="215"/>
      <c r="SOQ97" s="215"/>
      <c r="SOR97" s="215"/>
      <c r="SOS97" s="215"/>
      <c r="SOT97" s="215"/>
      <c r="SOU97" s="215"/>
      <c r="SOV97" s="215"/>
      <c r="SOW97" s="215"/>
      <c r="SOX97" s="215"/>
      <c r="SOY97" s="215"/>
      <c r="SOZ97" s="215"/>
      <c r="SPA97" s="215"/>
      <c r="SPB97" s="215"/>
      <c r="SPC97" s="215"/>
      <c r="SPD97" s="215"/>
      <c r="SPE97" s="215"/>
      <c r="SPF97" s="215"/>
      <c r="SPG97" s="215"/>
      <c r="SPH97" s="215"/>
      <c r="SPI97" s="215"/>
      <c r="SPJ97" s="215"/>
      <c r="SPK97" s="215"/>
      <c r="SPL97" s="215"/>
      <c r="SPM97" s="215"/>
      <c r="SPN97" s="215"/>
      <c r="SPO97" s="215"/>
      <c r="SPP97" s="215"/>
      <c r="SPQ97" s="215"/>
      <c r="SPR97" s="215"/>
      <c r="SPS97" s="215"/>
      <c r="SPT97" s="215"/>
      <c r="SPU97" s="215"/>
      <c r="SPV97" s="215"/>
      <c r="SPW97" s="215"/>
      <c r="SPX97" s="215"/>
      <c r="SPY97" s="215"/>
      <c r="SPZ97" s="215"/>
      <c r="SQA97" s="215"/>
      <c r="SQB97" s="215"/>
      <c r="SQC97" s="215"/>
      <c r="SQD97" s="215"/>
      <c r="SQE97" s="215"/>
      <c r="SQF97" s="215"/>
      <c r="SQG97" s="215"/>
      <c r="SQH97" s="215"/>
      <c r="SQI97" s="215"/>
      <c r="SQJ97" s="215"/>
      <c r="SQK97" s="215"/>
      <c r="SQL97" s="215"/>
      <c r="SQM97" s="215"/>
      <c r="SQN97" s="215"/>
      <c r="SQO97" s="215"/>
      <c r="SQP97" s="215"/>
      <c r="SQQ97" s="215"/>
      <c r="SQR97" s="215"/>
      <c r="SQS97" s="215"/>
      <c r="SQT97" s="215"/>
      <c r="SQU97" s="215"/>
      <c r="SQV97" s="215"/>
      <c r="SQW97" s="215"/>
      <c r="SQX97" s="215"/>
      <c r="SQY97" s="215"/>
      <c r="SQZ97" s="215"/>
      <c r="SRA97" s="215"/>
      <c r="SRB97" s="215"/>
      <c r="SRC97" s="215"/>
      <c r="SRD97" s="215"/>
      <c r="SRE97" s="215"/>
      <c r="SRF97" s="215"/>
      <c r="SRG97" s="215"/>
      <c r="SRH97" s="215"/>
      <c r="SRI97" s="215"/>
      <c r="SRJ97" s="215"/>
      <c r="SRK97" s="215"/>
      <c r="SRL97" s="215"/>
      <c r="SRM97" s="215"/>
      <c r="SRN97" s="215"/>
      <c r="SRO97" s="215"/>
      <c r="SRP97" s="215"/>
      <c r="SRQ97" s="215"/>
      <c r="SRR97" s="215"/>
      <c r="SRS97" s="215"/>
      <c r="SRT97" s="215"/>
      <c r="SRU97" s="215"/>
      <c r="SRV97" s="215"/>
      <c r="SRW97" s="215"/>
      <c r="SRX97" s="215"/>
      <c r="SRY97" s="215"/>
      <c r="SRZ97" s="215"/>
      <c r="SSA97" s="215"/>
      <c r="SSB97" s="215"/>
      <c r="SSC97" s="215"/>
      <c r="SSD97" s="215"/>
      <c r="SSE97" s="215"/>
      <c r="SSF97" s="215"/>
      <c r="SSG97" s="215"/>
      <c r="SSH97" s="215"/>
      <c r="SSI97" s="215"/>
      <c r="SSJ97" s="215"/>
      <c r="SSK97" s="215"/>
      <c r="SSL97" s="215"/>
      <c r="SSM97" s="215"/>
      <c r="SSN97" s="215"/>
      <c r="SSO97" s="215"/>
      <c r="SSP97" s="215"/>
      <c r="SSQ97" s="215"/>
      <c r="SSR97" s="215"/>
      <c r="SSS97" s="215"/>
      <c r="SST97" s="215"/>
      <c r="SSU97" s="215"/>
      <c r="SSV97" s="215"/>
      <c r="SSW97" s="215"/>
      <c r="SSX97" s="215"/>
      <c r="SSY97" s="215"/>
      <c r="SSZ97" s="215"/>
      <c r="STA97" s="215"/>
      <c r="STB97" s="215"/>
      <c r="STC97" s="215"/>
      <c r="STD97" s="215"/>
      <c r="STE97" s="215"/>
      <c r="STF97" s="215"/>
      <c r="STG97" s="215"/>
      <c r="STH97" s="215"/>
      <c r="STI97" s="215"/>
      <c r="STJ97" s="215"/>
      <c r="STK97" s="215"/>
      <c r="STL97" s="215"/>
      <c r="STM97" s="215"/>
      <c r="STN97" s="215"/>
      <c r="STO97" s="215"/>
      <c r="STP97" s="215"/>
      <c r="STQ97" s="215"/>
      <c r="STR97" s="215"/>
      <c r="STS97" s="215"/>
      <c r="STT97" s="215"/>
      <c r="STU97" s="215"/>
      <c r="STV97" s="215"/>
      <c r="STW97" s="215"/>
      <c r="STX97" s="215"/>
      <c r="STY97" s="215"/>
      <c r="STZ97" s="215"/>
      <c r="SUA97" s="215"/>
      <c r="SUB97" s="215"/>
      <c r="SUC97" s="215"/>
      <c r="SUD97" s="215"/>
      <c r="SUE97" s="215"/>
      <c r="SUF97" s="215"/>
      <c r="SUG97" s="215"/>
      <c r="SUH97" s="215"/>
      <c r="SUI97" s="215"/>
      <c r="SUJ97" s="215"/>
      <c r="SUK97" s="215"/>
      <c r="SUL97" s="215"/>
      <c r="SUM97" s="215"/>
      <c r="SUN97" s="215"/>
      <c r="SUO97" s="215"/>
      <c r="SUP97" s="215"/>
      <c r="SUQ97" s="215"/>
      <c r="SUR97" s="215"/>
      <c r="SUS97" s="215"/>
      <c r="SUT97" s="215"/>
      <c r="SUU97" s="215"/>
      <c r="SUV97" s="215"/>
      <c r="SUW97" s="215"/>
      <c r="SUX97" s="215"/>
      <c r="SUY97" s="215"/>
      <c r="SUZ97" s="215"/>
      <c r="SVA97" s="215"/>
      <c r="SVB97" s="215"/>
      <c r="SVC97" s="215"/>
      <c r="SVD97" s="215"/>
      <c r="SVE97" s="215"/>
      <c r="SVF97" s="215"/>
      <c r="SVG97" s="215"/>
      <c r="SVH97" s="215"/>
      <c r="SVI97" s="215"/>
      <c r="SVJ97" s="215"/>
      <c r="SVK97" s="215"/>
      <c r="SVL97" s="215"/>
      <c r="SVM97" s="215"/>
      <c r="SVN97" s="215"/>
      <c r="SVO97" s="215"/>
      <c r="SVP97" s="215"/>
      <c r="SVQ97" s="215"/>
      <c r="SVR97" s="215"/>
      <c r="SVS97" s="215"/>
      <c r="SVT97" s="215"/>
      <c r="SVU97" s="215"/>
      <c r="SVV97" s="215"/>
      <c r="SVW97" s="215"/>
      <c r="SVX97" s="215"/>
      <c r="SVY97" s="215"/>
      <c r="SVZ97" s="215"/>
      <c r="SWA97" s="215"/>
      <c r="SWB97" s="215"/>
      <c r="SWC97" s="215"/>
      <c r="SWD97" s="215"/>
      <c r="SWE97" s="215"/>
      <c r="SWF97" s="215"/>
      <c r="SWG97" s="215"/>
      <c r="SWH97" s="215"/>
      <c r="SWI97" s="215"/>
      <c r="SWJ97" s="215"/>
      <c r="SWK97" s="215"/>
      <c r="SWL97" s="215"/>
      <c r="SWM97" s="215"/>
      <c r="SWN97" s="215"/>
      <c r="SWO97" s="215"/>
      <c r="SWP97" s="215"/>
      <c r="SWQ97" s="215"/>
      <c r="SWR97" s="215"/>
      <c r="SWS97" s="215"/>
      <c r="SWT97" s="215"/>
      <c r="SWU97" s="215"/>
      <c r="SWV97" s="215"/>
      <c r="SWW97" s="215"/>
      <c r="SWX97" s="215"/>
      <c r="SWY97" s="215"/>
      <c r="SWZ97" s="215"/>
      <c r="SXA97" s="215"/>
      <c r="SXB97" s="215"/>
      <c r="SXC97" s="215"/>
      <c r="SXD97" s="215"/>
      <c r="SXE97" s="215"/>
      <c r="SXF97" s="215"/>
      <c r="SXG97" s="215"/>
      <c r="SXH97" s="215"/>
      <c r="SXI97" s="215"/>
      <c r="SXJ97" s="215"/>
      <c r="SXK97" s="215"/>
      <c r="SXL97" s="215"/>
      <c r="SXM97" s="215"/>
      <c r="SXN97" s="215"/>
      <c r="SXO97" s="215"/>
      <c r="SXP97" s="215"/>
      <c r="SXQ97" s="215"/>
      <c r="SXR97" s="215"/>
      <c r="SXS97" s="215"/>
      <c r="SXT97" s="215"/>
      <c r="SXU97" s="215"/>
      <c r="SXV97" s="215"/>
      <c r="SXW97" s="215"/>
      <c r="SXX97" s="215"/>
      <c r="SXY97" s="215"/>
      <c r="SXZ97" s="215"/>
      <c r="SYA97" s="215"/>
      <c r="SYB97" s="215"/>
      <c r="SYC97" s="215"/>
      <c r="SYD97" s="215"/>
      <c r="SYE97" s="215"/>
      <c r="SYF97" s="215"/>
      <c r="SYG97" s="215"/>
      <c r="SYH97" s="215"/>
      <c r="SYI97" s="215"/>
      <c r="SYJ97" s="215"/>
      <c r="SYK97" s="215"/>
      <c r="SYL97" s="215"/>
      <c r="SYM97" s="215"/>
      <c r="SYN97" s="215"/>
      <c r="SYO97" s="215"/>
      <c r="SYP97" s="215"/>
      <c r="SYQ97" s="215"/>
      <c r="SYR97" s="215"/>
      <c r="SYS97" s="215"/>
      <c r="SYT97" s="215"/>
      <c r="SYU97" s="215"/>
      <c r="SYV97" s="215"/>
      <c r="SYW97" s="215"/>
      <c r="SYX97" s="215"/>
      <c r="SYY97" s="215"/>
      <c r="SYZ97" s="215"/>
      <c r="SZA97" s="215"/>
      <c r="SZB97" s="215"/>
      <c r="SZC97" s="215"/>
      <c r="SZD97" s="215"/>
      <c r="SZE97" s="215"/>
      <c r="SZF97" s="215"/>
      <c r="SZG97" s="215"/>
      <c r="SZH97" s="215"/>
      <c r="SZI97" s="215"/>
      <c r="SZJ97" s="215"/>
      <c r="SZK97" s="215"/>
      <c r="SZL97" s="215"/>
      <c r="SZM97" s="215"/>
      <c r="SZN97" s="215"/>
      <c r="SZO97" s="215"/>
      <c r="SZP97" s="215"/>
      <c r="SZQ97" s="215"/>
      <c r="SZR97" s="215"/>
      <c r="SZS97" s="215"/>
      <c r="SZT97" s="215"/>
      <c r="SZU97" s="215"/>
      <c r="SZV97" s="215"/>
      <c r="SZW97" s="215"/>
      <c r="SZX97" s="215"/>
      <c r="SZY97" s="215"/>
      <c r="SZZ97" s="215"/>
      <c r="TAA97" s="215"/>
      <c r="TAB97" s="215"/>
      <c r="TAC97" s="215"/>
      <c r="TAD97" s="215"/>
      <c r="TAE97" s="215"/>
      <c r="TAF97" s="215"/>
      <c r="TAG97" s="215"/>
      <c r="TAH97" s="215"/>
      <c r="TAI97" s="215"/>
      <c r="TAJ97" s="215"/>
      <c r="TAK97" s="215"/>
      <c r="TAL97" s="215"/>
      <c r="TAM97" s="215"/>
      <c r="TAN97" s="215"/>
      <c r="TAO97" s="215"/>
      <c r="TAP97" s="215"/>
      <c r="TAQ97" s="215"/>
      <c r="TAR97" s="215"/>
      <c r="TAS97" s="215"/>
      <c r="TAT97" s="215"/>
      <c r="TAU97" s="215"/>
      <c r="TAV97" s="215"/>
      <c r="TAW97" s="215"/>
      <c r="TAX97" s="215"/>
      <c r="TAY97" s="215"/>
      <c r="TAZ97" s="215"/>
      <c r="TBA97" s="215"/>
      <c r="TBB97" s="215"/>
      <c r="TBC97" s="215"/>
      <c r="TBD97" s="215"/>
      <c r="TBE97" s="215"/>
      <c r="TBF97" s="215"/>
      <c r="TBG97" s="215"/>
      <c r="TBH97" s="215"/>
      <c r="TBI97" s="215"/>
      <c r="TBJ97" s="215"/>
      <c r="TBK97" s="215"/>
      <c r="TBL97" s="215"/>
      <c r="TBM97" s="215"/>
      <c r="TBN97" s="215"/>
      <c r="TBO97" s="215"/>
      <c r="TBP97" s="215"/>
      <c r="TBQ97" s="215"/>
      <c r="TBR97" s="215"/>
      <c r="TBS97" s="215"/>
      <c r="TBT97" s="215"/>
      <c r="TBU97" s="215"/>
      <c r="TBV97" s="215"/>
      <c r="TBW97" s="215"/>
      <c r="TBX97" s="215"/>
      <c r="TBY97" s="215"/>
      <c r="TBZ97" s="215"/>
      <c r="TCA97" s="215"/>
      <c r="TCB97" s="215"/>
      <c r="TCC97" s="215"/>
      <c r="TCD97" s="215"/>
      <c r="TCE97" s="215"/>
      <c r="TCF97" s="215"/>
      <c r="TCG97" s="215"/>
      <c r="TCH97" s="215"/>
      <c r="TCI97" s="215"/>
      <c r="TCJ97" s="215"/>
      <c r="TCK97" s="215"/>
      <c r="TCL97" s="215"/>
      <c r="TCM97" s="215"/>
      <c r="TCN97" s="215"/>
      <c r="TCO97" s="215"/>
      <c r="TCP97" s="215"/>
      <c r="TCQ97" s="215"/>
      <c r="TCR97" s="215"/>
      <c r="TCS97" s="215"/>
      <c r="TCT97" s="215"/>
      <c r="TCU97" s="215"/>
      <c r="TCV97" s="215"/>
      <c r="TCW97" s="215"/>
      <c r="TCX97" s="215"/>
      <c r="TCY97" s="215"/>
      <c r="TCZ97" s="215"/>
      <c r="TDA97" s="215"/>
      <c r="TDB97" s="215"/>
      <c r="TDC97" s="215"/>
      <c r="TDD97" s="215"/>
      <c r="TDE97" s="215"/>
      <c r="TDF97" s="215"/>
      <c r="TDG97" s="215"/>
      <c r="TDH97" s="215"/>
      <c r="TDI97" s="215"/>
      <c r="TDJ97" s="215"/>
      <c r="TDK97" s="215"/>
      <c r="TDL97" s="215"/>
      <c r="TDM97" s="215"/>
      <c r="TDN97" s="215"/>
      <c r="TDO97" s="215"/>
      <c r="TDP97" s="215"/>
      <c r="TDQ97" s="215"/>
      <c r="TDR97" s="215"/>
      <c r="TDS97" s="215"/>
      <c r="TDT97" s="215"/>
      <c r="TDU97" s="215"/>
      <c r="TDV97" s="215"/>
      <c r="TDW97" s="215"/>
      <c r="TDX97" s="215"/>
      <c r="TDY97" s="215"/>
      <c r="TDZ97" s="215"/>
      <c r="TEA97" s="215"/>
      <c r="TEB97" s="215"/>
      <c r="TEC97" s="215"/>
      <c r="TED97" s="215"/>
      <c r="TEE97" s="215"/>
      <c r="TEF97" s="215"/>
      <c r="TEG97" s="215"/>
      <c r="TEH97" s="215"/>
      <c r="TEI97" s="215"/>
      <c r="TEJ97" s="215"/>
      <c r="TEK97" s="215"/>
      <c r="TEL97" s="215"/>
      <c r="TEM97" s="215"/>
      <c r="TEN97" s="215"/>
      <c r="TEO97" s="215"/>
      <c r="TEP97" s="215"/>
      <c r="TEQ97" s="215"/>
      <c r="TER97" s="215"/>
      <c r="TES97" s="215"/>
      <c r="TET97" s="215"/>
      <c r="TEU97" s="215"/>
      <c r="TEV97" s="215"/>
      <c r="TEW97" s="215"/>
      <c r="TEX97" s="215"/>
      <c r="TEY97" s="215"/>
      <c r="TEZ97" s="215"/>
      <c r="TFA97" s="215"/>
      <c r="TFB97" s="215"/>
      <c r="TFC97" s="215"/>
      <c r="TFD97" s="215"/>
      <c r="TFE97" s="215"/>
      <c r="TFF97" s="215"/>
      <c r="TFG97" s="215"/>
      <c r="TFH97" s="215"/>
      <c r="TFI97" s="215"/>
      <c r="TFJ97" s="215"/>
      <c r="TFK97" s="215"/>
      <c r="TFL97" s="215"/>
      <c r="TFM97" s="215"/>
      <c r="TFN97" s="215"/>
      <c r="TFO97" s="215"/>
      <c r="TFP97" s="215"/>
      <c r="TFQ97" s="215"/>
      <c r="TFR97" s="215"/>
      <c r="TFS97" s="215"/>
      <c r="TFT97" s="215"/>
      <c r="TFU97" s="215"/>
      <c r="TFV97" s="215"/>
      <c r="TFW97" s="215"/>
      <c r="TFX97" s="215"/>
      <c r="TFY97" s="215"/>
      <c r="TFZ97" s="215"/>
      <c r="TGA97" s="215"/>
      <c r="TGB97" s="215"/>
      <c r="TGC97" s="215"/>
      <c r="TGD97" s="215"/>
      <c r="TGE97" s="215"/>
      <c r="TGF97" s="215"/>
      <c r="TGG97" s="215"/>
      <c r="TGH97" s="215"/>
      <c r="TGI97" s="215"/>
      <c r="TGJ97" s="215"/>
      <c r="TGK97" s="215"/>
      <c r="TGL97" s="215"/>
      <c r="TGM97" s="215"/>
      <c r="TGN97" s="215"/>
      <c r="TGO97" s="215"/>
      <c r="TGP97" s="215"/>
      <c r="TGQ97" s="215"/>
      <c r="TGR97" s="215"/>
      <c r="TGS97" s="215"/>
      <c r="TGT97" s="215"/>
      <c r="TGU97" s="215"/>
      <c r="TGV97" s="215"/>
      <c r="TGW97" s="215"/>
      <c r="TGX97" s="215"/>
      <c r="TGY97" s="215"/>
      <c r="TGZ97" s="215"/>
      <c r="THA97" s="215"/>
      <c r="THB97" s="215"/>
      <c r="THC97" s="215"/>
      <c r="THD97" s="215"/>
      <c r="THE97" s="215"/>
      <c r="THF97" s="215"/>
      <c r="THG97" s="215"/>
      <c r="THH97" s="215"/>
      <c r="THI97" s="215"/>
      <c r="THJ97" s="215"/>
      <c r="THK97" s="215"/>
      <c r="THL97" s="215"/>
      <c r="THM97" s="215"/>
      <c r="THN97" s="215"/>
      <c r="THO97" s="215"/>
      <c r="THP97" s="215"/>
      <c r="THQ97" s="215"/>
      <c r="THR97" s="215"/>
      <c r="THS97" s="215"/>
      <c r="THT97" s="215"/>
      <c r="THU97" s="215"/>
      <c r="THV97" s="215"/>
      <c r="THW97" s="215"/>
      <c r="THX97" s="215"/>
      <c r="THY97" s="215"/>
      <c r="THZ97" s="215"/>
      <c r="TIA97" s="215"/>
      <c r="TIB97" s="215"/>
      <c r="TIC97" s="215"/>
      <c r="TID97" s="215"/>
      <c r="TIE97" s="215"/>
      <c r="TIF97" s="215"/>
      <c r="TIG97" s="215"/>
      <c r="TIH97" s="215"/>
      <c r="TII97" s="215"/>
      <c r="TIJ97" s="215"/>
      <c r="TIK97" s="215"/>
      <c r="TIL97" s="215"/>
      <c r="TIM97" s="215"/>
      <c r="TIN97" s="215"/>
      <c r="TIO97" s="215"/>
      <c r="TIP97" s="215"/>
      <c r="TIQ97" s="215"/>
      <c r="TIR97" s="215"/>
      <c r="TIS97" s="215"/>
      <c r="TIT97" s="215"/>
      <c r="TIU97" s="215"/>
      <c r="TIV97" s="215"/>
      <c r="TIW97" s="215"/>
      <c r="TIX97" s="215"/>
      <c r="TIY97" s="215"/>
      <c r="TIZ97" s="215"/>
      <c r="TJA97" s="215"/>
      <c r="TJB97" s="215"/>
      <c r="TJC97" s="215"/>
      <c r="TJD97" s="215"/>
      <c r="TJE97" s="215"/>
      <c r="TJF97" s="215"/>
      <c r="TJG97" s="215"/>
      <c r="TJH97" s="215"/>
      <c r="TJI97" s="215"/>
      <c r="TJJ97" s="215"/>
      <c r="TJK97" s="215"/>
      <c r="TJL97" s="215"/>
      <c r="TJM97" s="215"/>
      <c r="TJN97" s="215"/>
      <c r="TJO97" s="215"/>
      <c r="TJP97" s="215"/>
      <c r="TJQ97" s="215"/>
      <c r="TJR97" s="215"/>
      <c r="TJS97" s="215"/>
      <c r="TJT97" s="215"/>
      <c r="TJU97" s="215"/>
      <c r="TJV97" s="215"/>
      <c r="TJW97" s="215"/>
      <c r="TJX97" s="215"/>
      <c r="TJY97" s="215"/>
      <c r="TJZ97" s="215"/>
      <c r="TKA97" s="215"/>
      <c r="TKB97" s="215"/>
      <c r="TKC97" s="215"/>
      <c r="TKD97" s="215"/>
      <c r="TKE97" s="215"/>
      <c r="TKF97" s="215"/>
      <c r="TKG97" s="215"/>
      <c r="TKH97" s="215"/>
      <c r="TKI97" s="215"/>
      <c r="TKJ97" s="215"/>
      <c r="TKK97" s="215"/>
      <c r="TKL97" s="215"/>
      <c r="TKM97" s="215"/>
      <c r="TKN97" s="215"/>
      <c r="TKO97" s="215"/>
      <c r="TKP97" s="215"/>
      <c r="TKQ97" s="215"/>
      <c r="TKR97" s="215"/>
      <c r="TKS97" s="215"/>
      <c r="TKT97" s="215"/>
      <c r="TKU97" s="215"/>
      <c r="TKV97" s="215"/>
      <c r="TKW97" s="215"/>
      <c r="TKX97" s="215"/>
      <c r="TKY97" s="215"/>
      <c r="TKZ97" s="215"/>
      <c r="TLA97" s="215"/>
      <c r="TLB97" s="215"/>
      <c r="TLC97" s="215"/>
      <c r="TLD97" s="215"/>
      <c r="TLE97" s="215"/>
      <c r="TLF97" s="215"/>
      <c r="TLG97" s="215"/>
      <c r="TLH97" s="215"/>
      <c r="TLI97" s="215"/>
      <c r="TLJ97" s="215"/>
      <c r="TLK97" s="215"/>
      <c r="TLL97" s="215"/>
      <c r="TLM97" s="215"/>
      <c r="TLN97" s="215"/>
      <c r="TLO97" s="215"/>
      <c r="TLP97" s="215"/>
      <c r="TLQ97" s="215"/>
      <c r="TLR97" s="215"/>
      <c r="TLS97" s="215"/>
      <c r="TLT97" s="215"/>
      <c r="TLU97" s="215"/>
      <c r="TLV97" s="215"/>
      <c r="TLW97" s="215"/>
      <c r="TLX97" s="215"/>
      <c r="TLY97" s="215"/>
      <c r="TLZ97" s="215"/>
      <c r="TMA97" s="215"/>
      <c r="TMB97" s="215"/>
      <c r="TMC97" s="215"/>
      <c r="TMD97" s="215"/>
      <c r="TME97" s="215"/>
      <c r="TMF97" s="215"/>
      <c r="TMG97" s="215"/>
      <c r="TMH97" s="215"/>
      <c r="TMI97" s="215"/>
      <c r="TMJ97" s="215"/>
      <c r="TMK97" s="215"/>
      <c r="TML97" s="215"/>
      <c r="TMM97" s="215"/>
      <c r="TMN97" s="215"/>
      <c r="TMO97" s="215"/>
      <c r="TMP97" s="215"/>
      <c r="TMQ97" s="215"/>
      <c r="TMR97" s="215"/>
      <c r="TMS97" s="215"/>
      <c r="TMT97" s="215"/>
      <c r="TMU97" s="215"/>
      <c r="TMV97" s="215"/>
      <c r="TMW97" s="215"/>
      <c r="TMX97" s="215"/>
      <c r="TMY97" s="215"/>
      <c r="TMZ97" s="215"/>
      <c r="TNA97" s="215"/>
      <c r="TNB97" s="215"/>
      <c r="TNC97" s="215"/>
      <c r="TND97" s="215"/>
      <c r="TNE97" s="215"/>
      <c r="TNF97" s="215"/>
      <c r="TNG97" s="215"/>
      <c r="TNH97" s="215"/>
      <c r="TNI97" s="215"/>
      <c r="TNJ97" s="215"/>
      <c r="TNK97" s="215"/>
      <c r="TNL97" s="215"/>
      <c r="TNM97" s="215"/>
      <c r="TNN97" s="215"/>
      <c r="TNO97" s="215"/>
      <c r="TNP97" s="215"/>
      <c r="TNQ97" s="215"/>
      <c r="TNR97" s="215"/>
      <c r="TNS97" s="215"/>
      <c r="TNT97" s="215"/>
      <c r="TNU97" s="215"/>
      <c r="TNV97" s="215"/>
      <c r="TNW97" s="215"/>
      <c r="TNX97" s="215"/>
      <c r="TNY97" s="215"/>
      <c r="TNZ97" s="215"/>
      <c r="TOA97" s="215"/>
      <c r="TOB97" s="215"/>
      <c r="TOC97" s="215"/>
      <c r="TOD97" s="215"/>
      <c r="TOE97" s="215"/>
      <c r="TOF97" s="215"/>
      <c r="TOG97" s="215"/>
      <c r="TOH97" s="215"/>
      <c r="TOI97" s="215"/>
      <c r="TOJ97" s="215"/>
      <c r="TOK97" s="215"/>
      <c r="TOL97" s="215"/>
      <c r="TOM97" s="215"/>
      <c r="TON97" s="215"/>
      <c r="TOO97" s="215"/>
      <c r="TOP97" s="215"/>
      <c r="TOQ97" s="215"/>
      <c r="TOR97" s="215"/>
      <c r="TOS97" s="215"/>
      <c r="TOT97" s="215"/>
      <c r="TOU97" s="215"/>
      <c r="TOV97" s="215"/>
      <c r="TOW97" s="215"/>
      <c r="TOX97" s="215"/>
      <c r="TOY97" s="215"/>
      <c r="TOZ97" s="215"/>
      <c r="TPA97" s="215"/>
      <c r="TPB97" s="215"/>
      <c r="TPC97" s="215"/>
      <c r="TPD97" s="215"/>
      <c r="TPE97" s="215"/>
      <c r="TPF97" s="215"/>
      <c r="TPG97" s="215"/>
      <c r="TPH97" s="215"/>
      <c r="TPI97" s="215"/>
      <c r="TPJ97" s="215"/>
      <c r="TPK97" s="215"/>
      <c r="TPL97" s="215"/>
      <c r="TPM97" s="215"/>
      <c r="TPN97" s="215"/>
      <c r="TPO97" s="215"/>
      <c r="TPP97" s="215"/>
      <c r="TPQ97" s="215"/>
      <c r="TPR97" s="215"/>
      <c r="TPS97" s="215"/>
      <c r="TPT97" s="215"/>
      <c r="TPU97" s="215"/>
      <c r="TPV97" s="215"/>
      <c r="TPW97" s="215"/>
      <c r="TPX97" s="215"/>
      <c r="TPY97" s="215"/>
      <c r="TPZ97" s="215"/>
      <c r="TQA97" s="215"/>
      <c r="TQB97" s="215"/>
      <c r="TQC97" s="215"/>
      <c r="TQD97" s="215"/>
      <c r="TQE97" s="215"/>
      <c r="TQF97" s="215"/>
      <c r="TQG97" s="215"/>
      <c r="TQH97" s="215"/>
      <c r="TQI97" s="215"/>
      <c r="TQJ97" s="215"/>
      <c r="TQK97" s="215"/>
      <c r="TQL97" s="215"/>
      <c r="TQM97" s="215"/>
      <c r="TQN97" s="215"/>
      <c r="TQO97" s="215"/>
      <c r="TQP97" s="215"/>
      <c r="TQQ97" s="215"/>
      <c r="TQR97" s="215"/>
      <c r="TQS97" s="215"/>
      <c r="TQT97" s="215"/>
      <c r="TQU97" s="215"/>
      <c r="TQV97" s="215"/>
      <c r="TQW97" s="215"/>
      <c r="TQX97" s="215"/>
      <c r="TQY97" s="215"/>
      <c r="TQZ97" s="215"/>
      <c r="TRA97" s="215"/>
      <c r="TRB97" s="215"/>
      <c r="TRC97" s="215"/>
      <c r="TRD97" s="215"/>
      <c r="TRE97" s="215"/>
      <c r="TRF97" s="215"/>
      <c r="TRG97" s="215"/>
      <c r="TRH97" s="215"/>
      <c r="TRI97" s="215"/>
      <c r="TRJ97" s="215"/>
      <c r="TRK97" s="215"/>
      <c r="TRL97" s="215"/>
      <c r="TRM97" s="215"/>
      <c r="TRN97" s="215"/>
      <c r="TRO97" s="215"/>
      <c r="TRP97" s="215"/>
      <c r="TRQ97" s="215"/>
      <c r="TRR97" s="215"/>
      <c r="TRS97" s="215"/>
      <c r="TRT97" s="215"/>
      <c r="TRU97" s="215"/>
      <c r="TRV97" s="215"/>
      <c r="TRW97" s="215"/>
      <c r="TRX97" s="215"/>
      <c r="TRY97" s="215"/>
      <c r="TRZ97" s="215"/>
      <c r="TSA97" s="215"/>
      <c r="TSB97" s="215"/>
      <c r="TSC97" s="215"/>
      <c r="TSD97" s="215"/>
      <c r="TSE97" s="215"/>
      <c r="TSF97" s="215"/>
      <c r="TSG97" s="215"/>
      <c r="TSH97" s="215"/>
      <c r="TSI97" s="215"/>
      <c r="TSJ97" s="215"/>
      <c r="TSK97" s="215"/>
      <c r="TSL97" s="215"/>
      <c r="TSM97" s="215"/>
      <c r="TSN97" s="215"/>
      <c r="TSO97" s="215"/>
      <c r="TSP97" s="215"/>
      <c r="TSQ97" s="215"/>
      <c r="TSR97" s="215"/>
      <c r="TSS97" s="215"/>
      <c r="TST97" s="215"/>
      <c r="TSU97" s="215"/>
      <c r="TSV97" s="215"/>
      <c r="TSW97" s="215"/>
      <c r="TSX97" s="215"/>
      <c r="TSY97" s="215"/>
      <c r="TSZ97" s="215"/>
      <c r="TTA97" s="215"/>
      <c r="TTB97" s="215"/>
      <c r="TTC97" s="215"/>
      <c r="TTD97" s="215"/>
      <c r="TTE97" s="215"/>
      <c r="TTF97" s="215"/>
      <c r="TTG97" s="215"/>
      <c r="TTH97" s="215"/>
      <c r="TTI97" s="215"/>
      <c r="TTJ97" s="215"/>
      <c r="TTK97" s="215"/>
      <c r="TTL97" s="215"/>
      <c r="TTM97" s="215"/>
      <c r="TTN97" s="215"/>
      <c r="TTO97" s="215"/>
      <c r="TTP97" s="215"/>
      <c r="TTQ97" s="215"/>
      <c r="TTR97" s="215"/>
      <c r="TTS97" s="215"/>
      <c r="TTT97" s="215"/>
      <c r="TTU97" s="215"/>
      <c r="TTV97" s="215"/>
      <c r="TTW97" s="215"/>
      <c r="TTX97" s="215"/>
      <c r="TTY97" s="215"/>
      <c r="TTZ97" s="215"/>
      <c r="TUA97" s="215"/>
      <c r="TUB97" s="215"/>
      <c r="TUC97" s="215"/>
      <c r="TUD97" s="215"/>
      <c r="TUE97" s="215"/>
      <c r="TUF97" s="215"/>
      <c r="TUG97" s="215"/>
      <c r="TUH97" s="215"/>
      <c r="TUI97" s="215"/>
      <c r="TUJ97" s="215"/>
      <c r="TUK97" s="215"/>
      <c r="TUL97" s="215"/>
      <c r="TUM97" s="215"/>
      <c r="TUN97" s="215"/>
      <c r="TUO97" s="215"/>
      <c r="TUP97" s="215"/>
      <c r="TUQ97" s="215"/>
      <c r="TUR97" s="215"/>
      <c r="TUS97" s="215"/>
      <c r="TUT97" s="215"/>
      <c r="TUU97" s="215"/>
      <c r="TUV97" s="215"/>
      <c r="TUW97" s="215"/>
      <c r="TUX97" s="215"/>
      <c r="TUY97" s="215"/>
      <c r="TUZ97" s="215"/>
      <c r="TVA97" s="215"/>
      <c r="TVB97" s="215"/>
      <c r="TVC97" s="215"/>
      <c r="TVD97" s="215"/>
      <c r="TVE97" s="215"/>
      <c r="TVF97" s="215"/>
      <c r="TVG97" s="215"/>
      <c r="TVH97" s="215"/>
      <c r="TVI97" s="215"/>
      <c r="TVJ97" s="215"/>
      <c r="TVK97" s="215"/>
      <c r="TVL97" s="215"/>
      <c r="TVM97" s="215"/>
      <c r="TVN97" s="215"/>
      <c r="TVO97" s="215"/>
      <c r="TVP97" s="215"/>
      <c r="TVQ97" s="215"/>
      <c r="TVR97" s="215"/>
      <c r="TVS97" s="215"/>
      <c r="TVT97" s="215"/>
      <c r="TVU97" s="215"/>
      <c r="TVV97" s="215"/>
      <c r="TVW97" s="215"/>
      <c r="TVX97" s="215"/>
      <c r="TVY97" s="215"/>
      <c r="TVZ97" s="215"/>
      <c r="TWA97" s="215"/>
      <c r="TWB97" s="215"/>
      <c r="TWC97" s="215"/>
      <c r="TWD97" s="215"/>
      <c r="TWE97" s="215"/>
      <c r="TWF97" s="215"/>
      <c r="TWG97" s="215"/>
      <c r="TWH97" s="215"/>
      <c r="TWI97" s="215"/>
      <c r="TWJ97" s="215"/>
      <c r="TWK97" s="215"/>
      <c r="TWL97" s="215"/>
      <c r="TWM97" s="215"/>
      <c r="TWN97" s="215"/>
      <c r="TWO97" s="215"/>
      <c r="TWP97" s="215"/>
      <c r="TWQ97" s="215"/>
      <c r="TWR97" s="215"/>
      <c r="TWS97" s="215"/>
      <c r="TWT97" s="215"/>
      <c r="TWU97" s="215"/>
      <c r="TWV97" s="215"/>
      <c r="TWW97" s="215"/>
      <c r="TWX97" s="215"/>
      <c r="TWY97" s="215"/>
      <c r="TWZ97" s="215"/>
      <c r="TXA97" s="215"/>
      <c r="TXB97" s="215"/>
      <c r="TXC97" s="215"/>
      <c r="TXD97" s="215"/>
      <c r="TXE97" s="215"/>
      <c r="TXF97" s="215"/>
      <c r="TXG97" s="215"/>
      <c r="TXH97" s="215"/>
      <c r="TXI97" s="215"/>
      <c r="TXJ97" s="215"/>
      <c r="TXK97" s="215"/>
      <c r="TXL97" s="215"/>
      <c r="TXM97" s="215"/>
      <c r="TXN97" s="215"/>
      <c r="TXO97" s="215"/>
      <c r="TXP97" s="215"/>
      <c r="TXQ97" s="215"/>
      <c r="TXR97" s="215"/>
      <c r="TXS97" s="215"/>
      <c r="TXT97" s="215"/>
      <c r="TXU97" s="215"/>
      <c r="TXV97" s="215"/>
      <c r="TXW97" s="215"/>
      <c r="TXX97" s="215"/>
      <c r="TXY97" s="215"/>
      <c r="TXZ97" s="215"/>
      <c r="TYA97" s="215"/>
      <c r="TYB97" s="215"/>
      <c r="TYC97" s="215"/>
      <c r="TYD97" s="215"/>
      <c r="TYE97" s="215"/>
      <c r="TYF97" s="215"/>
      <c r="TYG97" s="215"/>
      <c r="TYH97" s="215"/>
      <c r="TYI97" s="215"/>
      <c r="TYJ97" s="215"/>
      <c r="TYK97" s="215"/>
      <c r="TYL97" s="215"/>
      <c r="TYM97" s="215"/>
      <c r="TYN97" s="215"/>
      <c r="TYO97" s="215"/>
      <c r="TYP97" s="215"/>
      <c r="TYQ97" s="215"/>
      <c r="TYR97" s="215"/>
      <c r="TYS97" s="215"/>
      <c r="TYT97" s="215"/>
      <c r="TYU97" s="215"/>
      <c r="TYV97" s="215"/>
      <c r="TYW97" s="215"/>
      <c r="TYX97" s="215"/>
      <c r="TYY97" s="215"/>
      <c r="TYZ97" s="215"/>
      <c r="TZA97" s="215"/>
      <c r="TZB97" s="215"/>
      <c r="TZC97" s="215"/>
      <c r="TZD97" s="215"/>
      <c r="TZE97" s="215"/>
      <c r="TZF97" s="215"/>
      <c r="TZG97" s="215"/>
      <c r="TZH97" s="215"/>
      <c r="TZI97" s="215"/>
      <c r="TZJ97" s="215"/>
      <c r="TZK97" s="215"/>
      <c r="TZL97" s="215"/>
      <c r="TZM97" s="215"/>
      <c r="TZN97" s="215"/>
      <c r="TZO97" s="215"/>
      <c r="TZP97" s="215"/>
      <c r="TZQ97" s="215"/>
      <c r="TZR97" s="215"/>
      <c r="TZS97" s="215"/>
      <c r="TZT97" s="215"/>
      <c r="TZU97" s="215"/>
      <c r="TZV97" s="215"/>
      <c r="TZW97" s="215"/>
      <c r="TZX97" s="215"/>
      <c r="TZY97" s="215"/>
      <c r="TZZ97" s="215"/>
      <c r="UAA97" s="215"/>
      <c r="UAB97" s="215"/>
      <c r="UAC97" s="215"/>
      <c r="UAD97" s="215"/>
      <c r="UAE97" s="215"/>
      <c r="UAF97" s="215"/>
      <c r="UAG97" s="215"/>
      <c r="UAH97" s="215"/>
      <c r="UAI97" s="215"/>
      <c r="UAJ97" s="215"/>
      <c r="UAK97" s="215"/>
      <c r="UAL97" s="215"/>
      <c r="UAM97" s="215"/>
      <c r="UAN97" s="215"/>
      <c r="UAO97" s="215"/>
      <c r="UAP97" s="215"/>
      <c r="UAQ97" s="215"/>
      <c r="UAR97" s="215"/>
      <c r="UAS97" s="215"/>
      <c r="UAT97" s="215"/>
      <c r="UAU97" s="215"/>
      <c r="UAV97" s="215"/>
      <c r="UAW97" s="215"/>
      <c r="UAX97" s="215"/>
      <c r="UAY97" s="215"/>
      <c r="UAZ97" s="215"/>
      <c r="UBA97" s="215"/>
      <c r="UBB97" s="215"/>
      <c r="UBC97" s="215"/>
      <c r="UBD97" s="215"/>
      <c r="UBE97" s="215"/>
      <c r="UBF97" s="215"/>
      <c r="UBG97" s="215"/>
      <c r="UBH97" s="215"/>
      <c r="UBI97" s="215"/>
      <c r="UBJ97" s="215"/>
      <c r="UBK97" s="215"/>
      <c r="UBL97" s="215"/>
      <c r="UBM97" s="215"/>
      <c r="UBN97" s="215"/>
      <c r="UBO97" s="215"/>
      <c r="UBP97" s="215"/>
      <c r="UBQ97" s="215"/>
      <c r="UBR97" s="215"/>
      <c r="UBS97" s="215"/>
      <c r="UBT97" s="215"/>
      <c r="UBU97" s="215"/>
      <c r="UBV97" s="215"/>
      <c r="UBW97" s="215"/>
      <c r="UBX97" s="215"/>
      <c r="UBY97" s="215"/>
      <c r="UBZ97" s="215"/>
      <c r="UCA97" s="215"/>
      <c r="UCB97" s="215"/>
      <c r="UCC97" s="215"/>
      <c r="UCD97" s="215"/>
      <c r="UCE97" s="215"/>
      <c r="UCF97" s="215"/>
      <c r="UCG97" s="215"/>
      <c r="UCH97" s="215"/>
      <c r="UCI97" s="215"/>
      <c r="UCJ97" s="215"/>
      <c r="UCK97" s="215"/>
      <c r="UCL97" s="215"/>
      <c r="UCM97" s="215"/>
      <c r="UCN97" s="215"/>
      <c r="UCO97" s="215"/>
      <c r="UCP97" s="215"/>
      <c r="UCQ97" s="215"/>
      <c r="UCR97" s="215"/>
      <c r="UCS97" s="215"/>
      <c r="UCT97" s="215"/>
      <c r="UCU97" s="215"/>
      <c r="UCV97" s="215"/>
      <c r="UCW97" s="215"/>
      <c r="UCX97" s="215"/>
      <c r="UCY97" s="215"/>
      <c r="UCZ97" s="215"/>
      <c r="UDA97" s="215"/>
      <c r="UDB97" s="215"/>
      <c r="UDC97" s="215"/>
      <c r="UDD97" s="215"/>
      <c r="UDE97" s="215"/>
      <c r="UDF97" s="215"/>
      <c r="UDG97" s="215"/>
      <c r="UDH97" s="215"/>
      <c r="UDI97" s="215"/>
      <c r="UDJ97" s="215"/>
      <c r="UDK97" s="215"/>
      <c r="UDL97" s="215"/>
      <c r="UDM97" s="215"/>
      <c r="UDN97" s="215"/>
      <c r="UDO97" s="215"/>
      <c r="UDP97" s="215"/>
      <c r="UDQ97" s="215"/>
      <c r="UDR97" s="215"/>
      <c r="UDS97" s="215"/>
      <c r="UDT97" s="215"/>
      <c r="UDU97" s="215"/>
      <c r="UDV97" s="215"/>
      <c r="UDW97" s="215"/>
      <c r="UDX97" s="215"/>
      <c r="UDY97" s="215"/>
      <c r="UDZ97" s="215"/>
      <c r="UEA97" s="215"/>
      <c r="UEB97" s="215"/>
      <c r="UEC97" s="215"/>
      <c r="UED97" s="215"/>
      <c r="UEE97" s="215"/>
      <c r="UEF97" s="215"/>
      <c r="UEG97" s="215"/>
      <c r="UEH97" s="215"/>
      <c r="UEI97" s="215"/>
      <c r="UEJ97" s="215"/>
      <c r="UEK97" s="215"/>
      <c r="UEL97" s="215"/>
      <c r="UEM97" s="215"/>
      <c r="UEN97" s="215"/>
      <c r="UEO97" s="215"/>
      <c r="UEP97" s="215"/>
      <c r="UEQ97" s="215"/>
      <c r="UER97" s="215"/>
      <c r="UES97" s="215"/>
      <c r="UET97" s="215"/>
      <c r="UEU97" s="215"/>
      <c r="UEV97" s="215"/>
      <c r="UEW97" s="215"/>
      <c r="UEX97" s="215"/>
      <c r="UEY97" s="215"/>
      <c r="UEZ97" s="215"/>
      <c r="UFA97" s="215"/>
      <c r="UFB97" s="215"/>
      <c r="UFC97" s="215"/>
      <c r="UFD97" s="215"/>
      <c r="UFE97" s="215"/>
      <c r="UFF97" s="215"/>
      <c r="UFG97" s="215"/>
      <c r="UFH97" s="215"/>
      <c r="UFI97" s="215"/>
      <c r="UFJ97" s="215"/>
      <c r="UFK97" s="215"/>
      <c r="UFL97" s="215"/>
      <c r="UFM97" s="215"/>
      <c r="UFN97" s="215"/>
      <c r="UFO97" s="215"/>
      <c r="UFP97" s="215"/>
      <c r="UFQ97" s="215"/>
      <c r="UFR97" s="215"/>
      <c r="UFS97" s="215"/>
      <c r="UFT97" s="215"/>
      <c r="UFU97" s="215"/>
      <c r="UFV97" s="215"/>
      <c r="UFW97" s="215"/>
      <c r="UFX97" s="215"/>
      <c r="UFY97" s="215"/>
      <c r="UFZ97" s="215"/>
      <c r="UGA97" s="215"/>
      <c r="UGB97" s="215"/>
      <c r="UGC97" s="215"/>
      <c r="UGD97" s="215"/>
      <c r="UGE97" s="215"/>
      <c r="UGF97" s="215"/>
      <c r="UGG97" s="215"/>
      <c r="UGH97" s="215"/>
      <c r="UGI97" s="215"/>
      <c r="UGJ97" s="215"/>
      <c r="UGK97" s="215"/>
      <c r="UGL97" s="215"/>
      <c r="UGM97" s="215"/>
      <c r="UGN97" s="215"/>
      <c r="UGO97" s="215"/>
      <c r="UGP97" s="215"/>
      <c r="UGQ97" s="215"/>
      <c r="UGR97" s="215"/>
      <c r="UGS97" s="215"/>
      <c r="UGT97" s="215"/>
      <c r="UGU97" s="215"/>
      <c r="UGV97" s="215"/>
      <c r="UGW97" s="215"/>
      <c r="UGX97" s="215"/>
      <c r="UGY97" s="215"/>
      <c r="UGZ97" s="215"/>
      <c r="UHA97" s="215"/>
      <c r="UHB97" s="215"/>
      <c r="UHC97" s="215"/>
      <c r="UHD97" s="215"/>
      <c r="UHE97" s="215"/>
      <c r="UHF97" s="215"/>
      <c r="UHG97" s="215"/>
      <c r="UHH97" s="215"/>
      <c r="UHI97" s="215"/>
      <c r="UHJ97" s="215"/>
      <c r="UHK97" s="215"/>
      <c r="UHL97" s="215"/>
      <c r="UHM97" s="215"/>
      <c r="UHN97" s="215"/>
      <c r="UHO97" s="215"/>
      <c r="UHP97" s="215"/>
      <c r="UHQ97" s="215"/>
      <c r="UHR97" s="215"/>
      <c r="UHS97" s="215"/>
      <c r="UHT97" s="215"/>
      <c r="UHU97" s="215"/>
      <c r="UHV97" s="215"/>
      <c r="UHW97" s="215"/>
      <c r="UHX97" s="215"/>
      <c r="UHY97" s="215"/>
      <c r="UHZ97" s="215"/>
      <c r="UIA97" s="215"/>
      <c r="UIB97" s="215"/>
      <c r="UIC97" s="215"/>
      <c r="UID97" s="215"/>
      <c r="UIE97" s="215"/>
      <c r="UIF97" s="215"/>
      <c r="UIG97" s="215"/>
      <c r="UIH97" s="215"/>
      <c r="UII97" s="215"/>
      <c r="UIJ97" s="215"/>
      <c r="UIK97" s="215"/>
      <c r="UIL97" s="215"/>
      <c r="UIM97" s="215"/>
      <c r="UIN97" s="215"/>
      <c r="UIO97" s="215"/>
      <c r="UIP97" s="215"/>
      <c r="UIQ97" s="215"/>
      <c r="UIR97" s="215"/>
      <c r="UIS97" s="215"/>
      <c r="UIT97" s="215"/>
      <c r="UIU97" s="215"/>
      <c r="UIV97" s="215"/>
      <c r="UIW97" s="215"/>
      <c r="UIX97" s="215"/>
      <c r="UIY97" s="215"/>
      <c r="UIZ97" s="215"/>
      <c r="UJA97" s="215"/>
      <c r="UJB97" s="215"/>
      <c r="UJC97" s="215"/>
      <c r="UJD97" s="215"/>
      <c r="UJE97" s="215"/>
      <c r="UJF97" s="215"/>
      <c r="UJG97" s="215"/>
      <c r="UJH97" s="215"/>
      <c r="UJI97" s="215"/>
      <c r="UJJ97" s="215"/>
      <c r="UJK97" s="215"/>
      <c r="UJL97" s="215"/>
      <c r="UJM97" s="215"/>
      <c r="UJN97" s="215"/>
      <c r="UJO97" s="215"/>
      <c r="UJP97" s="215"/>
      <c r="UJQ97" s="215"/>
      <c r="UJR97" s="215"/>
      <c r="UJS97" s="215"/>
      <c r="UJT97" s="215"/>
      <c r="UJU97" s="215"/>
      <c r="UJV97" s="215"/>
      <c r="UJW97" s="215"/>
      <c r="UJX97" s="215"/>
      <c r="UJY97" s="215"/>
      <c r="UJZ97" s="215"/>
      <c r="UKA97" s="215"/>
      <c r="UKB97" s="215"/>
      <c r="UKC97" s="215"/>
      <c r="UKD97" s="215"/>
      <c r="UKE97" s="215"/>
      <c r="UKF97" s="215"/>
      <c r="UKG97" s="215"/>
      <c r="UKH97" s="215"/>
      <c r="UKI97" s="215"/>
      <c r="UKJ97" s="215"/>
      <c r="UKK97" s="215"/>
      <c r="UKL97" s="215"/>
      <c r="UKM97" s="215"/>
      <c r="UKN97" s="215"/>
      <c r="UKO97" s="215"/>
      <c r="UKP97" s="215"/>
      <c r="UKQ97" s="215"/>
      <c r="UKR97" s="215"/>
      <c r="UKS97" s="215"/>
      <c r="UKT97" s="215"/>
      <c r="UKU97" s="215"/>
      <c r="UKV97" s="215"/>
      <c r="UKW97" s="215"/>
      <c r="UKX97" s="215"/>
      <c r="UKY97" s="215"/>
      <c r="UKZ97" s="215"/>
      <c r="ULA97" s="215"/>
      <c r="ULB97" s="215"/>
      <c r="ULC97" s="215"/>
      <c r="ULD97" s="215"/>
      <c r="ULE97" s="215"/>
      <c r="ULF97" s="215"/>
      <c r="ULG97" s="215"/>
      <c r="ULH97" s="215"/>
      <c r="ULI97" s="215"/>
      <c r="ULJ97" s="215"/>
      <c r="ULK97" s="215"/>
      <c r="ULL97" s="215"/>
      <c r="ULM97" s="215"/>
      <c r="ULN97" s="215"/>
      <c r="ULO97" s="215"/>
      <c r="ULP97" s="215"/>
      <c r="ULQ97" s="215"/>
      <c r="ULR97" s="215"/>
      <c r="ULS97" s="215"/>
      <c r="ULT97" s="215"/>
      <c r="ULU97" s="215"/>
      <c r="ULV97" s="215"/>
      <c r="ULW97" s="215"/>
      <c r="ULX97" s="215"/>
      <c r="ULY97" s="215"/>
      <c r="ULZ97" s="215"/>
      <c r="UMA97" s="215"/>
      <c r="UMB97" s="215"/>
      <c r="UMC97" s="215"/>
      <c r="UMD97" s="215"/>
      <c r="UME97" s="215"/>
      <c r="UMF97" s="215"/>
      <c r="UMG97" s="215"/>
      <c r="UMH97" s="215"/>
      <c r="UMI97" s="215"/>
      <c r="UMJ97" s="215"/>
      <c r="UMK97" s="215"/>
      <c r="UML97" s="215"/>
      <c r="UMM97" s="215"/>
      <c r="UMN97" s="215"/>
      <c r="UMO97" s="215"/>
      <c r="UMP97" s="215"/>
      <c r="UMQ97" s="215"/>
      <c r="UMR97" s="215"/>
      <c r="UMS97" s="215"/>
      <c r="UMT97" s="215"/>
      <c r="UMU97" s="215"/>
      <c r="UMV97" s="215"/>
      <c r="UMW97" s="215"/>
      <c r="UMX97" s="215"/>
      <c r="UMY97" s="215"/>
      <c r="UMZ97" s="215"/>
      <c r="UNA97" s="215"/>
      <c r="UNB97" s="215"/>
      <c r="UNC97" s="215"/>
      <c r="UND97" s="215"/>
      <c r="UNE97" s="215"/>
      <c r="UNF97" s="215"/>
      <c r="UNG97" s="215"/>
      <c r="UNH97" s="215"/>
      <c r="UNI97" s="215"/>
      <c r="UNJ97" s="215"/>
      <c r="UNK97" s="215"/>
      <c r="UNL97" s="215"/>
      <c r="UNM97" s="215"/>
      <c r="UNN97" s="215"/>
      <c r="UNO97" s="215"/>
      <c r="UNP97" s="215"/>
      <c r="UNQ97" s="215"/>
      <c r="UNR97" s="215"/>
      <c r="UNS97" s="215"/>
      <c r="UNT97" s="215"/>
      <c r="UNU97" s="215"/>
      <c r="UNV97" s="215"/>
      <c r="UNW97" s="215"/>
      <c r="UNX97" s="215"/>
      <c r="UNY97" s="215"/>
      <c r="UNZ97" s="215"/>
      <c r="UOA97" s="215"/>
      <c r="UOB97" s="215"/>
      <c r="UOC97" s="215"/>
      <c r="UOD97" s="215"/>
      <c r="UOE97" s="215"/>
      <c r="UOF97" s="215"/>
      <c r="UOG97" s="215"/>
      <c r="UOH97" s="215"/>
      <c r="UOI97" s="215"/>
      <c r="UOJ97" s="215"/>
      <c r="UOK97" s="215"/>
      <c r="UOL97" s="215"/>
      <c r="UOM97" s="215"/>
      <c r="UON97" s="215"/>
      <c r="UOO97" s="215"/>
      <c r="UOP97" s="215"/>
      <c r="UOQ97" s="215"/>
      <c r="UOR97" s="215"/>
      <c r="UOS97" s="215"/>
      <c r="UOT97" s="215"/>
      <c r="UOU97" s="215"/>
      <c r="UOV97" s="215"/>
      <c r="UOW97" s="215"/>
      <c r="UOX97" s="215"/>
      <c r="UOY97" s="215"/>
      <c r="UOZ97" s="215"/>
      <c r="UPA97" s="215"/>
      <c r="UPB97" s="215"/>
      <c r="UPC97" s="215"/>
      <c r="UPD97" s="215"/>
      <c r="UPE97" s="215"/>
      <c r="UPF97" s="215"/>
      <c r="UPG97" s="215"/>
      <c r="UPH97" s="215"/>
      <c r="UPI97" s="215"/>
      <c r="UPJ97" s="215"/>
      <c r="UPK97" s="215"/>
      <c r="UPL97" s="215"/>
      <c r="UPM97" s="215"/>
      <c r="UPN97" s="215"/>
      <c r="UPO97" s="215"/>
      <c r="UPP97" s="215"/>
      <c r="UPQ97" s="215"/>
      <c r="UPR97" s="215"/>
      <c r="UPS97" s="215"/>
      <c r="UPT97" s="215"/>
      <c r="UPU97" s="215"/>
      <c r="UPV97" s="215"/>
      <c r="UPW97" s="215"/>
      <c r="UPX97" s="215"/>
      <c r="UPY97" s="215"/>
      <c r="UPZ97" s="215"/>
      <c r="UQA97" s="215"/>
      <c r="UQB97" s="215"/>
      <c r="UQC97" s="215"/>
      <c r="UQD97" s="215"/>
      <c r="UQE97" s="215"/>
      <c r="UQF97" s="215"/>
      <c r="UQG97" s="215"/>
      <c r="UQH97" s="215"/>
      <c r="UQI97" s="215"/>
      <c r="UQJ97" s="215"/>
      <c r="UQK97" s="215"/>
      <c r="UQL97" s="215"/>
      <c r="UQM97" s="215"/>
      <c r="UQN97" s="215"/>
      <c r="UQO97" s="215"/>
      <c r="UQP97" s="215"/>
      <c r="UQQ97" s="215"/>
      <c r="UQR97" s="215"/>
      <c r="UQS97" s="215"/>
      <c r="UQT97" s="215"/>
      <c r="UQU97" s="215"/>
      <c r="UQV97" s="215"/>
      <c r="UQW97" s="215"/>
      <c r="UQX97" s="215"/>
      <c r="UQY97" s="215"/>
      <c r="UQZ97" s="215"/>
      <c r="URA97" s="215"/>
      <c r="URB97" s="215"/>
      <c r="URC97" s="215"/>
      <c r="URD97" s="215"/>
      <c r="URE97" s="215"/>
      <c r="URF97" s="215"/>
      <c r="URG97" s="215"/>
      <c r="URH97" s="215"/>
      <c r="URI97" s="215"/>
      <c r="URJ97" s="215"/>
      <c r="URK97" s="215"/>
      <c r="URL97" s="215"/>
      <c r="URM97" s="215"/>
      <c r="URN97" s="215"/>
      <c r="URO97" s="215"/>
      <c r="URP97" s="215"/>
      <c r="URQ97" s="215"/>
      <c r="URR97" s="215"/>
      <c r="URS97" s="215"/>
      <c r="URT97" s="215"/>
      <c r="URU97" s="215"/>
      <c r="URV97" s="215"/>
      <c r="URW97" s="215"/>
      <c r="URX97" s="215"/>
      <c r="URY97" s="215"/>
      <c r="URZ97" s="215"/>
      <c r="USA97" s="215"/>
      <c r="USB97" s="215"/>
      <c r="USC97" s="215"/>
      <c r="USD97" s="215"/>
      <c r="USE97" s="215"/>
      <c r="USF97" s="215"/>
      <c r="USG97" s="215"/>
      <c r="USH97" s="215"/>
      <c r="USI97" s="215"/>
      <c r="USJ97" s="215"/>
      <c r="USK97" s="215"/>
      <c r="USL97" s="215"/>
      <c r="USM97" s="215"/>
      <c r="USN97" s="215"/>
      <c r="USO97" s="215"/>
      <c r="USP97" s="215"/>
      <c r="USQ97" s="215"/>
      <c r="USR97" s="215"/>
      <c r="USS97" s="215"/>
      <c r="UST97" s="215"/>
      <c r="USU97" s="215"/>
      <c r="USV97" s="215"/>
      <c r="USW97" s="215"/>
      <c r="USX97" s="215"/>
      <c r="USY97" s="215"/>
      <c r="USZ97" s="215"/>
      <c r="UTA97" s="215"/>
      <c r="UTB97" s="215"/>
      <c r="UTC97" s="215"/>
      <c r="UTD97" s="215"/>
      <c r="UTE97" s="215"/>
      <c r="UTF97" s="215"/>
      <c r="UTG97" s="215"/>
      <c r="UTH97" s="215"/>
      <c r="UTI97" s="215"/>
      <c r="UTJ97" s="215"/>
      <c r="UTK97" s="215"/>
      <c r="UTL97" s="215"/>
      <c r="UTM97" s="215"/>
      <c r="UTN97" s="215"/>
      <c r="UTO97" s="215"/>
      <c r="UTP97" s="215"/>
      <c r="UTQ97" s="215"/>
      <c r="UTR97" s="215"/>
      <c r="UTS97" s="215"/>
      <c r="UTT97" s="215"/>
      <c r="UTU97" s="215"/>
      <c r="UTV97" s="215"/>
      <c r="UTW97" s="215"/>
      <c r="UTX97" s="215"/>
      <c r="UTY97" s="215"/>
      <c r="UTZ97" s="215"/>
      <c r="UUA97" s="215"/>
      <c r="UUB97" s="215"/>
      <c r="UUC97" s="215"/>
      <c r="UUD97" s="215"/>
      <c r="UUE97" s="215"/>
      <c r="UUF97" s="215"/>
      <c r="UUG97" s="215"/>
      <c r="UUH97" s="215"/>
      <c r="UUI97" s="215"/>
      <c r="UUJ97" s="215"/>
      <c r="UUK97" s="215"/>
      <c r="UUL97" s="215"/>
      <c r="UUM97" s="215"/>
      <c r="UUN97" s="215"/>
      <c r="UUO97" s="215"/>
      <c r="UUP97" s="215"/>
      <c r="UUQ97" s="215"/>
      <c r="UUR97" s="215"/>
      <c r="UUS97" s="215"/>
      <c r="UUT97" s="215"/>
      <c r="UUU97" s="215"/>
      <c r="UUV97" s="215"/>
      <c r="UUW97" s="215"/>
      <c r="UUX97" s="215"/>
      <c r="UUY97" s="215"/>
      <c r="UUZ97" s="215"/>
      <c r="UVA97" s="215"/>
      <c r="UVB97" s="215"/>
      <c r="UVC97" s="215"/>
      <c r="UVD97" s="215"/>
      <c r="UVE97" s="215"/>
      <c r="UVF97" s="215"/>
      <c r="UVG97" s="215"/>
      <c r="UVH97" s="215"/>
      <c r="UVI97" s="215"/>
      <c r="UVJ97" s="215"/>
      <c r="UVK97" s="215"/>
      <c r="UVL97" s="215"/>
      <c r="UVM97" s="215"/>
      <c r="UVN97" s="215"/>
      <c r="UVO97" s="215"/>
      <c r="UVP97" s="215"/>
      <c r="UVQ97" s="215"/>
      <c r="UVR97" s="215"/>
      <c r="UVS97" s="215"/>
      <c r="UVT97" s="215"/>
      <c r="UVU97" s="215"/>
      <c r="UVV97" s="215"/>
      <c r="UVW97" s="215"/>
      <c r="UVX97" s="215"/>
      <c r="UVY97" s="215"/>
      <c r="UVZ97" s="215"/>
      <c r="UWA97" s="215"/>
      <c r="UWB97" s="215"/>
      <c r="UWC97" s="215"/>
      <c r="UWD97" s="215"/>
      <c r="UWE97" s="215"/>
      <c r="UWF97" s="215"/>
      <c r="UWG97" s="215"/>
      <c r="UWH97" s="215"/>
      <c r="UWI97" s="215"/>
      <c r="UWJ97" s="215"/>
      <c r="UWK97" s="215"/>
      <c r="UWL97" s="215"/>
      <c r="UWM97" s="215"/>
      <c r="UWN97" s="215"/>
      <c r="UWO97" s="215"/>
      <c r="UWP97" s="215"/>
      <c r="UWQ97" s="215"/>
      <c r="UWR97" s="215"/>
      <c r="UWS97" s="215"/>
      <c r="UWT97" s="215"/>
      <c r="UWU97" s="215"/>
      <c r="UWV97" s="215"/>
      <c r="UWW97" s="215"/>
      <c r="UWX97" s="215"/>
      <c r="UWY97" s="215"/>
      <c r="UWZ97" s="215"/>
      <c r="UXA97" s="215"/>
      <c r="UXB97" s="215"/>
      <c r="UXC97" s="215"/>
      <c r="UXD97" s="215"/>
      <c r="UXE97" s="215"/>
      <c r="UXF97" s="215"/>
      <c r="UXG97" s="215"/>
      <c r="UXH97" s="215"/>
      <c r="UXI97" s="215"/>
      <c r="UXJ97" s="215"/>
      <c r="UXK97" s="215"/>
      <c r="UXL97" s="215"/>
      <c r="UXM97" s="215"/>
      <c r="UXN97" s="215"/>
      <c r="UXO97" s="215"/>
      <c r="UXP97" s="215"/>
      <c r="UXQ97" s="215"/>
      <c r="UXR97" s="215"/>
      <c r="UXS97" s="215"/>
      <c r="UXT97" s="215"/>
      <c r="UXU97" s="215"/>
      <c r="UXV97" s="215"/>
      <c r="UXW97" s="215"/>
      <c r="UXX97" s="215"/>
      <c r="UXY97" s="215"/>
      <c r="UXZ97" s="215"/>
      <c r="UYA97" s="215"/>
      <c r="UYB97" s="215"/>
      <c r="UYC97" s="215"/>
      <c r="UYD97" s="215"/>
      <c r="UYE97" s="215"/>
      <c r="UYF97" s="215"/>
      <c r="UYG97" s="215"/>
      <c r="UYH97" s="215"/>
      <c r="UYI97" s="215"/>
      <c r="UYJ97" s="215"/>
      <c r="UYK97" s="215"/>
      <c r="UYL97" s="215"/>
      <c r="UYM97" s="215"/>
      <c r="UYN97" s="215"/>
      <c r="UYO97" s="215"/>
      <c r="UYP97" s="215"/>
      <c r="UYQ97" s="215"/>
      <c r="UYR97" s="215"/>
      <c r="UYS97" s="215"/>
      <c r="UYT97" s="215"/>
      <c r="UYU97" s="215"/>
      <c r="UYV97" s="215"/>
      <c r="UYW97" s="215"/>
      <c r="UYX97" s="215"/>
      <c r="UYY97" s="215"/>
      <c r="UYZ97" s="215"/>
      <c r="UZA97" s="215"/>
      <c r="UZB97" s="215"/>
      <c r="UZC97" s="215"/>
      <c r="UZD97" s="215"/>
      <c r="UZE97" s="215"/>
      <c r="UZF97" s="215"/>
      <c r="UZG97" s="215"/>
      <c r="UZH97" s="215"/>
      <c r="UZI97" s="215"/>
      <c r="UZJ97" s="215"/>
      <c r="UZK97" s="215"/>
      <c r="UZL97" s="215"/>
      <c r="UZM97" s="215"/>
      <c r="UZN97" s="215"/>
      <c r="UZO97" s="215"/>
      <c r="UZP97" s="215"/>
      <c r="UZQ97" s="215"/>
      <c r="UZR97" s="215"/>
      <c r="UZS97" s="215"/>
      <c r="UZT97" s="215"/>
      <c r="UZU97" s="215"/>
      <c r="UZV97" s="215"/>
      <c r="UZW97" s="215"/>
      <c r="UZX97" s="215"/>
      <c r="UZY97" s="215"/>
      <c r="UZZ97" s="215"/>
      <c r="VAA97" s="215"/>
      <c r="VAB97" s="215"/>
      <c r="VAC97" s="215"/>
      <c r="VAD97" s="215"/>
      <c r="VAE97" s="215"/>
      <c r="VAF97" s="215"/>
      <c r="VAG97" s="215"/>
      <c r="VAH97" s="215"/>
      <c r="VAI97" s="215"/>
      <c r="VAJ97" s="215"/>
      <c r="VAK97" s="215"/>
      <c r="VAL97" s="215"/>
      <c r="VAM97" s="215"/>
      <c r="VAN97" s="215"/>
      <c r="VAO97" s="215"/>
      <c r="VAP97" s="215"/>
      <c r="VAQ97" s="215"/>
      <c r="VAR97" s="215"/>
      <c r="VAS97" s="215"/>
      <c r="VAT97" s="215"/>
      <c r="VAU97" s="215"/>
      <c r="VAV97" s="215"/>
      <c r="VAW97" s="215"/>
      <c r="VAX97" s="215"/>
      <c r="VAY97" s="215"/>
      <c r="VAZ97" s="215"/>
      <c r="VBA97" s="215"/>
      <c r="VBB97" s="215"/>
      <c r="VBC97" s="215"/>
      <c r="VBD97" s="215"/>
      <c r="VBE97" s="215"/>
      <c r="VBF97" s="215"/>
      <c r="VBG97" s="215"/>
      <c r="VBH97" s="215"/>
      <c r="VBI97" s="215"/>
      <c r="VBJ97" s="215"/>
      <c r="VBK97" s="215"/>
      <c r="VBL97" s="215"/>
      <c r="VBM97" s="215"/>
      <c r="VBN97" s="215"/>
      <c r="VBO97" s="215"/>
      <c r="VBP97" s="215"/>
      <c r="VBQ97" s="215"/>
      <c r="VBR97" s="215"/>
      <c r="VBS97" s="215"/>
      <c r="VBT97" s="215"/>
      <c r="VBU97" s="215"/>
      <c r="VBV97" s="215"/>
      <c r="VBW97" s="215"/>
      <c r="VBX97" s="215"/>
      <c r="VBY97" s="215"/>
      <c r="VBZ97" s="215"/>
      <c r="VCA97" s="215"/>
      <c r="VCB97" s="215"/>
      <c r="VCC97" s="215"/>
      <c r="VCD97" s="215"/>
      <c r="VCE97" s="215"/>
      <c r="VCF97" s="215"/>
      <c r="VCG97" s="215"/>
      <c r="VCH97" s="215"/>
      <c r="VCI97" s="215"/>
      <c r="VCJ97" s="215"/>
      <c r="VCK97" s="215"/>
      <c r="VCL97" s="215"/>
      <c r="VCM97" s="215"/>
      <c r="VCN97" s="215"/>
      <c r="VCO97" s="215"/>
      <c r="VCP97" s="215"/>
      <c r="VCQ97" s="215"/>
      <c r="VCR97" s="215"/>
      <c r="VCS97" s="215"/>
      <c r="VCT97" s="215"/>
      <c r="VCU97" s="215"/>
      <c r="VCV97" s="215"/>
      <c r="VCW97" s="215"/>
      <c r="VCX97" s="215"/>
      <c r="VCY97" s="215"/>
      <c r="VCZ97" s="215"/>
      <c r="VDA97" s="215"/>
      <c r="VDB97" s="215"/>
      <c r="VDC97" s="215"/>
      <c r="VDD97" s="215"/>
      <c r="VDE97" s="215"/>
      <c r="VDF97" s="215"/>
      <c r="VDG97" s="215"/>
      <c r="VDH97" s="215"/>
      <c r="VDI97" s="215"/>
      <c r="VDJ97" s="215"/>
      <c r="VDK97" s="215"/>
      <c r="VDL97" s="215"/>
      <c r="VDM97" s="215"/>
      <c r="VDN97" s="215"/>
      <c r="VDO97" s="215"/>
      <c r="VDP97" s="215"/>
      <c r="VDQ97" s="215"/>
      <c r="VDR97" s="215"/>
      <c r="VDS97" s="215"/>
      <c r="VDT97" s="215"/>
      <c r="VDU97" s="215"/>
      <c r="VDV97" s="215"/>
      <c r="VDW97" s="215"/>
      <c r="VDX97" s="215"/>
      <c r="VDY97" s="215"/>
      <c r="VDZ97" s="215"/>
      <c r="VEA97" s="215"/>
      <c r="VEB97" s="215"/>
      <c r="VEC97" s="215"/>
      <c r="VED97" s="215"/>
      <c r="VEE97" s="215"/>
      <c r="VEF97" s="215"/>
      <c r="VEG97" s="215"/>
      <c r="VEH97" s="215"/>
      <c r="VEI97" s="215"/>
      <c r="VEJ97" s="215"/>
      <c r="VEK97" s="215"/>
      <c r="VEL97" s="215"/>
      <c r="VEM97" s="215"/>
      <c r="VEN97" s="215"/>
      <c r="VEO97" s="215"/>
      <c r="VEP97" s="215"/>
      <c r="VEQ97" s="215"/>
      <c r="VER97" s="215"/>
      <c r="VES97" s="215"/>
      <c r="VET97" s="215"/>
      <c r="VEU97" s="215"/>
      <c r="VEV97" s="215"/>
      <c r="VEW97" s="215"/>
      <c r="VEX97" s="215"/>
      <c r="VEY97" s="215"/>
      <c r="VEZ97" s="215"/>
      <c r="VFA97" s="215"/>
      <c r="VFB97" s="215"/>
      <c r="VFC97" s="215"/>
      <c r="VFD97" s="215"/>
      <c r="VFE97" s="215"/>
      <c r="VFF97" s="215"/>
      <c r="VFG97" s="215"/>
      <c r="VFH97" s="215"/>
      <c r="VFI97" s="215"/>
      <c r="VFJ97" s="215"/>
      <c r="VFK97" s="215"/>
      <c r="VFL97" s="215"/>
      <c r="VFM97" s="215"/>
      <c r="VFN97" s="215"/>
      <c r="VFO97" s="215"/>
      <c r="VFP97" s="215"/>
      <c r="VFQ97" s="215"/>
      <c r="VFR97" s="215"/>
      <c r="VFS97" s="215"/>
      <c r="VFT97" s="215"/>
      <c r="VFU97" s="215"/>
      <c r="VFV97" s="215"/>
      <c r="VFW97" s="215"/>
      <c r="VFX97" s="215"/>
      <c r="VFY97" s="215"/>
      <c r="VFZ97" s="215"/>
      <c r="VGA97" s="215"/>
      <c r="VGB97" s="215"/>
      <c r="VGC97" s="215"/>
      <c r="VGD97" s="215"/>
      <c r="VGE97" s="215"/>
      <c r="VGF97" s="215"/>
      <c r="VGG97" s="215"/>
      <c r="VGH97" s="215"/>
      <c r="VGI97" s="215"/>
      <c r="VGJ97" s="215"/>
      <c r="VGK97" s="215"/>
      <c r="VGL97" s="215"/>
      <c r="VGM97" s="215"/>
      <c r="VGN97" s="215"/>
      <c r="VGO97" s="215"/>
      <c r="VGP97" s="215"/>
      <c r="VGQ97" s="215"/>
      <c r="VGR97" s="215"/>
      <c r="VGS97" s="215"/>
      <c r="VGT97" s="215"/>
      <c r="VGU97" s="215"/>
      <c r="VGV97" s="215"/>
      <c r="VGW97" s="215"/>
      <c r="VGX97" s="215"/>
      <c r="VGY97" s="215"/>
      <c r="VGZ97" s="215"/>
      <c r="VHA97" s="215"/>
      <c r="VHB97" s="215"/>
      <c r="VHC97" s="215"/>
      <c r="VHD97" s="215"/>
      <c r="VHE97" s="215"/>
      <c r="VHF97" s="215"/>
      <c r="VHG97" s="215"/>
      <c r="VHH97" s="215"/>
      <c r="VHI97" s="215"/>
      <c r="VHJ97" s="215"/>
      <c r="VHK97" s="215"/>
      <c r="VHL97" s="215"/>
      <c r="VHM97" s="215"/>
      <c r="VHN97" s="215"/>
      <c r="VHO97" s="215"/>
      <c r="VHP97" s="215"/>
      <c r="VHQ97" s="215"/>
      <c r="VHR97" s="215"/>
      <c r="VHS97" s="215"/>
      <c r="VHT97" s="215"/>
      <c r="VHU97" s="215"/>
      <c r="VHV97" s="215"/>
      <c r="VHW97" s="215"/>
      <c r="VHX97" s="215"/>
      <c r="VHY97" s="215"/>
      <c r="VHZ97" s="215"/>
      <c r="VIA97" s="215"/>
      <c r="VIB97" s="215"/>
      <c r="VIC97" s="215"/>
      <c r="VID97" s="215"/>
      <c r="VIE97" s="215"/>
      <c r="VIF97" s="215"/>
      <c r="VIG97" s="215"/>
      <c r="VIH97" s="215"/>
      <c r="VII97" s="215"/>
      <c r="VIJ97" s="215"/>
      <c r="VIK97" s="215"/>
      <c r="VIL97" s="215"/>
      <c r="VIM97" s="215"/>
      <c r="VIN97" s="215"/>
      <c r="VIO97" s="215"/>
      <c r="VIP97" s="215"/>
      <c r="VIQ97" s="215"/>
      <c r="VIR97" s="215"/>
      <c r="VIS97" s="215"/>
      <c r="VIT97" s="215"/>
      <c r="VIU97" s="215"/>
      <c r="VIV97" s="215"/>
      <c r="VIW97" s="215"/>
      <c r="VIX97" s="215"/>
      <c r="VIY97" s="215"/>
      <c r="VIZ97" s="215"/>
      <c r="VJA97" s="215"/>
      <c r="VJB97" s="215"/>
      <c r="VJC97" s="215"/>
      <c r="VJD97" s="215"/>
      <c r="VJE97" s="215"/>
      <c r="VJF97" s="215"/>
      <c r="VJG97" s="215"/>
      <c r="VJH97" s="215"/>
      <c r="VJI97" s="215"/>
      <c r="VJJ97" s="215"/>
      <c r="VJK97" s="215"/>
      <c r="VJL97" s="215"/>
      <c r="VJM97" s="215"/>
      <c r="VJN97" s="215"/>
      <c r="VJO97" s="215"/>
      <c r="VJP97" s="215"/>
      <c r="VJQ97" s="215"/>
      <c r="VJR97" s="215"/>
      <c r="VJS97" s="215"/>
      <c r="VJT97" s="215"/>
      <c r="VJU97" s="215"/>
      <c r="VJV97" s="215"/>
      <c r="VJW97" s="215"/>
      <c r="VJX97" s="215"/>
      <c r="VJY97" s="215"/>
      <c r="VJZ97" s="215"/>
      <c r="VKA97" s="215"/>
      <c r="VKB97" s="215"/>
      <c r="VKC97" s="215"/>
      <c r="VKD97" s="215"/>
      <c r="VKE97" s="215"/>
      <c r="VKF97" s="215"/>
      <c r="VKG97" s="215"/>
      <c r="VKH97" s="215"/>
      <c r="VKI97" s="215"/>
      <c r="VKJ97" s="215"/>
      <c r="VKK97" s="215"/>
      <c r="VKL97" s="215"/>
      <c r="VKM97" s="215"/>
      <c r="VKN97" s="215"/>
      <c r="VKO97" s="215"/>
      <c r="VKP97" s="215"/>
      <c r="VKQ97" s="215"/>
      <c r="VKR97" s="215"/>
      <c r="VKS97" s="215"/>
      <c r="VKT97" s="215"/>
      <c r="VKU97" s="215"/>
      <c r="VKV97" s="215"/>
      <c r="VKW97" s="215"/>
      <c r="VKX97" s="215"/>
      <c r="VKY97" s="215"/>
      <c r="VKZ97" s="215"/>
      <c r="VLA97" s="215"/>
      <c r="VLB97" s="215"/>
      <c r="VLC97" s="215"/>
      <c r="VLD97" s="215"/>
      <c r="VLE97" s="215"/>
      <c r="VLF97" s="215"/>
      <c r="VLG97" s="215"/>
      <c r="VLH97" s="215"/>
      <c r="VLI97" s="215"/>
      <c r="VLJ97" s="215"/>
      <c r="VLK97" s="215"/>
      <c r="VLL97" s="215"/>
      <c r="VLM97" s="215"/>
      <c r="VLN97" s="215"/>
      <c r="VLO97" s="215"/>
      <c r="VLP97" s="215"/>
      <c r="VLQ97" s="215"/>
      <c r="VLR97" s="215"/>
      <c r="VLS97" s="215"/>
      <c r="VLT97" s="215"/>
      <c r="VLU97" s="215"/>
      <c r="VLV97" s="215"/>
      <c r="VLW97" s="215"/>
      <c r="VLX97" s="215"/>
      <c r="VLY97" s="215"/>
      <c r="VLZ97" s="215"/>
      <c r="VMA97" s="215"/>
      <c r="VMB97" s="215"/>
      <c r="VMC97" s="215"/>
      <c r="VMD97" s="215"/>
      <c r="VME97" s="215"/>
      <c r="VMF97" s="215"/>
      <c r="VMG97" s="215"/>
      <c r="VMH97" s="215"/>
      <c r="VMI97" s="215"/>
      <c r="VMJ97" s="215"/>
      <c r="VMK97" s="215"/>
      <c r="VML97" s="215"/>
      <c r="VMM97" s="215"/>
      <c r="VMN97" s="215"/>
      <c r="VMO97" s="215"/>
      <c r="VMP97" s="215"/>
      <c r="VMQ97" s="215"/>
      <c r="VMR97" s="215"/>
      <c r="VMS97" s="215"/>
      <c r="VMT97" s="215"/>
      <c r="VMU97" s="215"/>
      <c r="VMV97" s="215"/>
      <c r="VMW97" s="215"/>
      <c r="VMX97" s="215"/>
      <c r="VMY97" s="215"/>
      <c r="VMZ97" s="215"/>
      <c r="VNA97" s="215"/>
      <c r="VNB97" s="215"/>
      <c r="VNC97" s="215"/>
      <c r="VND97" s="215"/>
      <c r="VNE97" s="215"/>
      <c r="VNF97" s="215"/>
      <c r="VNG97" s="215"/>
      <c r="VNH97" s="215"/>
      <c r="VNI97" s="215"/>
      <c r="VNJ97" s="215"/>
      <c r="VNK97" s="215"/>
      <c r="VNL97" s="215"/>
      <c r="VNM97" s="215"/>
      <c r="VNN97" s="215"/>
      <c r="VNO97" s="215"/>
      <c r="VNP97" s="215"/>
      <c r="VNQ97" s="215"/>
      <c r="VNR97" s="215"/>
      <c r="VNS97" s="215"/>
      <c r="VNT97" s="215"/>
      <c r="VNU97" s="215"/>
      <c r="VNV97" s="215"/>
      <c r="VNW97" s="215"/>
      <c r="VNX97" s="215"/>
      <c r="VNY97" s="215"/>
      <c r="VNZ97" s="215"/>
      <c r="VOA97" s="215"/>
      <c r="VOB97" s="215"/>
      <c r="VOC97" s="215"/>
      <c r="VOD97" s="215"/>
      <c r="VOE97" s="215"/>
      <c r="VOF97" s="215"/>
      <c r="VOG97" s="215"/>
      <c r="VOH97" s="215"/>
      <c r="VOI97" s="215"/>
      <c r="VOJ97" s="215"/>
      <c r="VOK97" s="215"/>
      <c r="VOL97" s="215"/>
      <c r="VOM97" s="215"/>
      <c r="VON97" s="215"/>
      <c r="VOO97" s="215"/>
      <c r="VOP97" s="215"/>
      <c r="VOQ97" s="215"/>
      <c r="VOR97" s="215"/>
      <c r="VOS97" s="215"/>
      <c r="VOT97" s="215"/>
      <c r="VOU97" s="215"/>
      <c r="VOV97" s="215"/>
      <c r="VOW97" s="215"/>
      <c r="VOX97" s="215"/>
      <c r="VOY97" s="215"/>
      <c r="VOZ97" s="215"/>
      <c r="VPA97" s="215"/>
      <c r="VPB97" s="215"/>
      <c r="VPC97" s="215"/>
      <c r="VPD97" s="215"/>
      <c r="VPE97" s="215"/>
      <c r="VPF97" s="215"/>
      <c r="VPG97" s="215"/>
      <c r="VPH97" s="215"/>
      <c r="VPI97" s="215"/>
      <c r="VPJ97" s="215"/>
      <c r="VPK97" s="215"/>
      <c r="VPL97" s="215"/>
      <c r="VPM97" s="215"/>
      <c r="VPN97" s="215"/>
      <c r="VPO97" s="215"/>
      <c r="VPP97" s="215"/>
      <c r="VPQ97" s="215"/>
      <c r="VPR97" s="215"/>
      <c r="VPS97" s="215"/>
      <c r="VPT97" s="215"/>
      <c r="VPU97" s="215"/>
      <c r="VPV97" s="215"/>
      <c r="VPW97" s="215"/>
      <c r="VPX97" s="215"/>
      <c r="VPY97" s="215"/>
      <c r="VPZ97" s="215"/>
      <c r="VQA97" s="215"/>
      <c r="VQB97" s="215"/>
      <c r="VQC97" s="215"/>
      <c r="VQD97" s="215"/>
      <c r="VQE97" s="215"/>
      <c r="VQF97" s="215"/>
      <c r="VQG97" s="215"/>
      <c r="VQH97" s="215"/>
      <c r="VQI97" s="215"/>
      <c r="VQJ97" s="215"/>
      <c r="VQK97" s="215"/>
      <c r="VQL97" s="215"/>
      <c r="VQM97" s="215"/>
      <c r="VQN97" s="215"/>
      <c r="VQO97" s="215"/>
      <c r="VQP97" s="215"/>
      <c r="VQQ97" s="215"/>
      <c r="VQR97" s="215"/>
      <c r="VQS97" s="215"/>
      <c r="VQT97" s="215"/>
      <c r="VQU97" s="215"/>
      <c r="VQV97" s="215"/>
      <c r="VQW97" s="215"/>
      <c r="VQX97" s="215"/>
      <c r="VQY97" s="215"/>
      <c r="VQZ97" s="215"/>
      <c r="VRA97" s="215"/>
      <c r="VRB97" s="215"/>
      <c r="VRC97" s="215"/>
      <c r="VRD97" s="215"/>
      <c r="VRE97" s="215"/>
      <c r="VRF97" s="215"/>
      <c r="VRG97" s="215"/>
      <c r="VRH97" s="215"/>
      <c r="VRI97" s="215"/>
      <c r="VRJ97" s="215"/>
      <c r="VRK97" s="215"/>
      <c r="VRL97" s="215"/>
      <c r="VRM97" s="215"/>
      <c r="VRN97" s="215"/>
      <c r="VRO97" s="215"/>
      <c r="VRP97" s="215"/>
      <c r="VRQ97" s="215"/>
      <c r="VRR97" s="215"/>
      <c r="VRS97" s="215"/>
      <c r="VRT97" s="215"/>
      <c r="VRU97" s="215"/>
      <c r="VRV97" s="215"/>
      <c r="VRW97" s="215"/>
      <c r="VRX97" s="215"/>
      <c r="VRY97" s="215"/>
      <c r="VRZ97" s="215"/>
      <c r="VSA97" s="215"/>
      <c r="VSB97" s="215"/>
      <c r="VSC97" s="215"/>
      <c r="VSD97" s="215"/>
      <c r="VSE97" s="215"/>
      <c r="VSF97" s="215"/>
      <c r="VSG97" s="215"/>
      <c r="VSH97" s="215"/>
      <c r="VSI97" s="215"/>
      <c r="VSJ97" s="215"/>
      <c r="VSK97" s="215"/>
      <c r="VSL97" s="215"/>
      <c r="VSM97" s="215"/>
      <c r="VSN97" s="215"/>
      <c r="VSO97" s="215"/>
      <c r="VSP97" s="215"/>
      <c r="VSQ97" s="215"/>
      <c r="VSR97" s="215"/>
      <c r="VSS97" s="215"/>
      <c r="VST97" s="215"/>
      <c r="VSU97" s="215"/>
      <c r="VSV97" s="215"/>
      <c r="VSW97" s="215"/>
      <c r="VSX97" s="215"/>
      <c r="VSY97" s="215"/>
      <c r="VSZ97" s="215"/>
      <c r="VTA97" s="215"/>
      <c r="VTB97" s="215"/>
      <c r="VTC97" s="215"/>
      <c r="VTD97" s="215"/>
      <c r="VTE97" s="215"/>
      <c r="VTF97" s="215"/>
      <c r="VTG97" s="215"/>
      <c r="VTH97" s="215"/>
      <c r="VTI97" s="215"/>
      <c r="VTJ97" s="215"/>
      <c r="VTK97" s="215"/>
      <c r="VTL97" s="215"/>
      <c r="VTM97" s="215"/>
      <c r="VTN97" s="215"/>
      <c r="VTO97" s="215"/>
      <c r="VTP97" s="215"/>
      <c r="VTQ97" s="215"/>
      <c r="VTR97" s="215"/>
      <c r="VTS97" s="215"/>
      <c r="VTT97" s="215"/>
      <c r="VTU97" s="215"/>
      <c r="VTV97" s="215"/>
      <c r="VTW97" s="215"/>
      <c r="VTX97" s="215"/>
      <c r="VTY97" s="215"/>
      <c r="VTZ97" s="215"/>
      <c r="VUA97" s="215"/>
      <c r="VUB97" s="215"/>
      <c r="VUC97" s="215"/>
      <c r="VUD97" s="215"/>
      <c r="VUE97" s="215"/>
      <c r="VUF97" s="215"/>
      <c r="VUG97" s="215"/>
      <c r="VUH97" s="215"/>
      <c r="VUI97" s="215"/>
      <c r="VUJ97" s="215"/>
      <c r="VUK97" s="215"/>
      <c r="VUL97" s="215"/>
      <c r="VUM97" s="215"/>
      <c r="VUN97" s="215"/>
      <c r="VUO97" s="215"/>
      <c r="VUP97" s="215"/>
      <c r="VUQ97" s="215"/>
      <c r="VUR97" s="215"/>
      <c r="VUS97" s="215"/>
      <c r="VUT97" s="215"/>
      <c r="VUU97" s="215"/>
      <c r="VUV97" s="215"/>
      <c r="VUW97" s="215"/>
      <c r="VUX97" s="215"/>
      <c r="VUY97" s="215"/>
      <c r="VUZ97" s="215"/>
      <c r="VVA97" s="215"/>
      <c r="VVB97" s="215"/>
      <c r="VVC97" s="215"/>
      <c r="VVD97" s="215"/>
      <c r="VVE97" s="215"/>
      <c r="VVF97" s="215"/>
      <c r="VVG97" s="215"/>
      <c r="VVH97" s="215"/>
      <c r="VVI97" s="215"/>
      <c r="VVJ97" s="215"/>
      <c r="VVK97" s="215"/>
      <c r="VVL97" s="215"/>
      <c r="VVM97" s="215"/>
      <c r="VVN97" s="215"/>
      <c r="VVO97" s="215"/>
      <c r="VVP97" s="215"/>
      <c r="VVQ97" s="215"/>
      <c r="VVR97" s="215"/>
      <c r="VVS97" s="215"/>
      <c r="VVT97" s="215"/>
      <c r="VVU97" s="215"/>
      <c r="VVV97" s="215"/>
      <c r="VVW97" s="215"/>
      <c r="VVX97" s="215"/>
      <c r="VVY97" s="215"/>
      <c r="VVZ97" s="215"/>
      <c r="VWA97" s="215"/>
      <c r="VWB97" s="215"/>
      <c r="VWC97" s="215"/>
      <c r="VWD97" s="215"/>
      <c r="VWE97" s="215"/>
      <c r="VWF97" s="215"/>
      <c r="VWG97" s="215"/>
      <c r="VWH97" s="215"/>
      <c r="VWI97" s="215"/>
      <c r="VWJ97" s="215"/>
      <c r="VWK97" s="215"/>
      <c r="VWL97" s="215"/>
      <c r="VWM97" s="215"/>
      <c r="VWN97" s="215"/>
      <c r="VWO97" s="215"/>
      <c r="VWP97" s="215"/>
      <c r="VWQ97" s="215"/>
      <c r="VWR97" s="215"/>
      <c r="VWS97" s="215"/>
      <c r="VWT97" s="215"/>
      <c r="VWU97" s="215"/>
      <c r="VWV97" s="215"/>
      <c r="VWW97" s="215"/>
      <c r="VWX97" s="215"/>
      <c r="VWY97" s="215"/>
      <c r="VWZ97" s="215"/>
      <c r="VXA97" s="215"/>
      <c r="VXB97" s="215"/>
      <c r="VXC97" s="215"/>
      <c r="VXD97" s="215"/>
      <c r="VXE97" s="215"/>
      <c r="VXF97" s="215"/>
      <c r="VXG97" s="215"/>
      <c r="VXH97" s="215"/>
      <c r="VXI97" s="215"/>
      <c r="VXJ97" s="215"/>
      <c r="VXK97" s="215"/>
      <c r="VXL97" s="215"/>
      <c r="VXM97" s="215"/>
      <c r="VXN97" s="215"/>
      <c r="VXO97" s="215"/>
      <c r="VXP97" s="215"/>
      <c r="VXQ97" s="215"/>
      <c r="VXR97" s="215"/>
      <c r="VXS97" s="215"/>
      <c r="VXT97" s="215"/>
      <c r="VXU97" s="215"/>
      <c r="VXV97" s="215"/>
      <c r="VXW97" s="215"/>
      <c r="VXX97" s="215"/>
      <c r="VXY97" s="215"/>
      <c r="VXZ97" s="215"/>
      <c r="VYA97" s="215"/>
      <c r="VYB97" s="215"/>
      <c r="VYC97" s="215"/>
      <c r="VYD97" s="215"/>
      <c r="VYE97" s="215"/>
      <c r="VYF97" s="215"/>
      <c r="VYG97" s="215"/>
      <c r="VYH97" s="215"/>
      <c r="VYI97" s="215"/>
      <c r="VYJ97" s="215"/>
      <c r="VYK97" s="215"/>
      <c r="VYL97" s="215"/>
      <c r="VYM97" s="215"/>
      <c r="VYN97" s="215"/>
      <c r="VYO97" s="215"/>
      <c r="VYP97" s="215"/>
      <c r="VYQ97" s="215"/>
      <c r="VYR97" s="215"/>
      <c r="VYS97" s="215"/>
      <c r="VYT97" s="215"/>
      <c r="VYU97" s="215"/>
      <c r="VYV97" s="215"/>
      <c r="VYW97" s="215"/>
      <c r="VYX97" s="215"/>
      <c r="VYY97" s="215"/>
      <c r="VYZ97" s="215"/>
      <c r="VZA97" s="215"/>
      <c r="VZB97" s="215"/>
      <c r="VZC97" s="215"/>
      <c r="VZD97" s="215"/>
      <c r="VZE97" s="215"/>
      <c r="VZF97" s="215"/>
      <c r="VZG97" s="215"/>
      <c r="VZH97" s="215"/>
      <c r="VZI97" s="215"/>
      <c r="VZJ97" s="215"/>
      <c r="VZK97" s="215"/>
      <c r="VZL97" s="215"/>
      <c r="VZM97" s="215"/>
      <c r="VZN97" s="215"/>
      <c r="VZO97" s="215"/>
      <c r="VZP97" s="215"/>
      <c r="VZQ97" s="215"/>
      <c r="VZR97" s="215"/>
      <c r="VZS97" s="215"/>
      <c r="VZT97" s="215"/>
      <c r="VZU97" s="215"/>
      <c r="VZV97" s="215"/>
      <c r="VZW97" s="215"/>
      <c r="VZX97" s="215"/>
      <c r="VZY97" s="215"/>
      <c r="VZZ97" s="215"/>
      <c r="WAA97" s="215"/>
      <c r="WAB97" s="215"/>
      <c r="WAC97" s="215"/>
      <c r="WAD97" s="215"/>
      <c r="WAE97" s="215"/>
      <c r="WAF97" s="215"/>
      <c r="WAG97" s="215"/>
      <c r="WAH97" s="215"/>
      <c r="WAI97" s="215"/>
      <c r="WAJ97" s="215"/>
      <c r="WAK97" s="215"/>
      <c r="WAL97" s="215"/>
      <c r="WAM97" s="215"/>
      <c r="WAN97" s="215"/>
      <c r="WAO97" s="215"/>
      <c r="WAP97" s="215"/>
      <c r="WAQ97" s="215"/>
      <c r="WAR97" s="215"/>
      <c r="WAS97" s="215"/>
      <c r="WAT97" s="215"/>
      <c r="WAU97" s="215"/>
      <c r="WAV97" s="215"/>
      <c r="WAW97" s="215"/>
      <c r="WAX97" s="215"/>
      <c r="WAY97" s="215"/>
      <c r="WAZ97" s="215"/>
      <c r="WBA97" s="215"/>
      <c r="WBB97" s="215"/>
      <c r="WBC97" s="215"/>
      <c r="WBD97" s="215"/>
      <c r="WBE97" s="215"/>
      <c r="WBF97" s="215"/>
      <c r="WBG97" s="215"/>
      <c r="WBH97" s="215"/>
      <c r="WBI97" s="215"/>
      <c r="WBJ97" s="215"/>
      <c r="WBK97" s="215"/>
      <c r="WBL97" s="215"/>
      <c r="WBM97" s="215"/>
      <c r="WBN97" s="215"/>
      <c r="WBO97" s="215"/>
      <c r="WBP97" s="215"/>
      <c r="WBQ97" s="215"/>
      <c r="WBR97" s="215"/>
      <c r="WBS97" s="215"/>
      <c r="WBT97" s="215"/>
      <c r="WBU97" s="215"/>
      <c r="WBV97" s="215"/>
      <c r="WBW97" s="215"/>
      <c r="WBX97" s="215"/>
      <c r="WBY97" s="215"/>
      <c r="WBZ97" s="215"/>
      <c r="WCA97" s="215"/>
      <c r="WCB97" s="215"/>
      <c r="WCC97" s="215"/>
      <c r="WCD97" s="215"/>
      <c r="WCE97" s="215"/>
      <c r="WCF97" s="215"/>
      <c r="WCG97" s="215"/>
      <c r="WCH97" s="215"/>
      <c r="WCI97" s="215"/>
      <c r="WCJ97" s="215"/>
      <c r="WCK97" s="215"/>
      <c r="WCL97" s="215"/>
      <c r="WCM97" s="215"/>
      <c r="WCN97" s="215"/>
      <c r="WCO97" s="215"/>
      <c r="WCP97" s="215"/>
      <c r="WCQ97" s="215"/>
      <c r="WCR97" s="215"/>
      <c r="WCS97" s="215"/>
      <c r="WCT97" s="215"/>
      <c r="WCU97" s="215"/>
      <c r="WCV97" s="215"/>
      <c r="WCW97" s="215"/>
      <c r="WCX97" s="215"/>
      <c r="WCY97" s="215"/>
      <c r="WCZ97" s="215"/>
      <c r="WDA97" s="215"/>
      <c r="WDB97" s="215"/>
      <c r="WDC97" s="215"/>
      <c r="WDD97" s="215"/>
      <c r="WDE97" s="215"/>
      <c r="WDF97" s="215"/>
      <c r="WDG97" s="215"/>
      <c r="WDH97" s="215"/>
      <c r="WDI97" s="215"/>
      <c r="WDJ97" s="215"/>
      <c r="WDK97" s="215"/>
      <c r="WDL97" s="215"/>
      <c r="WDM97" s="215"/>
      <c r="WDN97" s="215"/>
      <c r="WDO97" s="215"/>
      <c r="WDP97" s="215"/>
      <c r="WDQ97" s="215"/>
      <c r="WDR97" s="215"/>
      <c r="WDS97" s="215"/>
      <c r="WDT97" s="215"/>
      <c r="WDU97" s="215"/>
      <c r="WDV97" s="215"/>
      <c r="WDW97" s="215"/>
      <c r="WDX97" s="215"/>
      <c r="WDY97" s="215"/>
      <c r="WDZ97" s="215"/>
      <c r="WEA97" s="215"/>
      <c r="WEB97" s="215"/>
      <c r="WEC97" s="215"/>
      <c r="WED97" s="215"/>
      <c r="WEE97" s="215"/>
      <c r="WEF97" s="215"/>
      <c r="WEG97" s="215"/>
      <c r="WEH97" s="215"/>
      <c r="WEI97" s="215"/>
      <c r="WEJ97" s="215"/>
      <c r="WEK97" s="215"/>
      <c r="WEL97" s="215"/>
      <c r="WEM97" s="215"/>
      <c r="WEN97" s="215"/>
      <c r="WEO97" s="215"/>
      <c r="WEP97" s="215"/>
      <c r="WEQ97" s="215"/>
      <c r="WER97" s="215"/>
      <c r="WES97" s="215"/>
      <c r="WET97" s="215"/>
      <c r="WEU97" s="215"/>
      <c r="WEV97" s="215"/>
      <c r="WEW97" s="215"/>
      <c r="WEX97" s="215"/>
      <c r="WEY97" s="215"/>
      <c r="WEZ97" s="215"/>
      <c r="WFA97" s="215"/>
      <c r="WFB97" s="215"/>
      <c r="WFC97" s="215"/>
      <c r="WFD97" s="215"/>
      <c r="WFE97" s="215"/>
      <c r="WFF97" s="215"/>
      <c r="WFG97" s="215"/>
      <c r="WFH97" s="215"/>
      <c r="WFI97" s="215"/>
      <c r="WFJ97" s="215"/>
      <c r="WFK97" s="215"/>
      <c r="WFL97" s="215"/>
      <c r="WFM97" s="215"/>
      <c r="WFN97" s="215"/>
      <c r="WFO97" s="215"/>
      <c r="WFP97" s="215"/>
      <c r="WFQ97" s="215"/>
      <c r="WFR97" s="215"/>
      <c r="WFS97" s="215"/>
      <c r="WFT97" s="215"/>
      <c r="WFU97" s="215"/>
      <c r="WFV97" s="215"/>
      <c r="WFW97" s="215"/>
      <c r="WFX97" s="215"/>
      <c r="WFY97" s="215"/>
      <c r="WFZ97" s="215"/>
      <c r="WGA97" s="215"/>
      <c r="WGB97" s="215"/>
      <c r="WGC97" s="215"/>
      <c r="WGD97" s="215"/>
      <c r="WGE97" s="215"/>
      <c r="WGF97" s="215"/>
      <c r="WGG97" s="215"/>
      <c r="WGH97" s="215"/>
      <c r="WGI97" s="215"/>
      <c r="WGJ97" s="215"/>
      <c r="WGK97" s="215"/>
      <c r="WGL97" s="215"/>
      <c r="WGM97" s="215"/>
      <c r="WGN97" s="215"/>
      <c r="WGO97" s="215"/>
      <c r="WGP97" s="215"/>
      <c r="WGQ97" s="215"/>
      <c r="WGR97" s="215"/>
      <c r="WGS97" s="215"/>
      <c r="WGT97" s="215"/>
      <c r="WGU97" s="215"/>
      <c r="WGV97" s="215"/>
      <c r="WGW97" s="215"/>
      <c r="WGX97" s="215"/>
      <c r="WGY97" s="215"/>
      <c r="WGZ97" s="215"/>
      <c r="WHA97" s="215"/>
      <c r="WHB97" s="215"/>
      <c r="WHC97" s="215"/>
      <c r="WHD97" s="215"/>
      <c r="WHE97" s="215"/>
      <c r="WHF97" s="215"/>
      <c r="WHG97" s="215"/>
      <c r="WHH97" s="215"/>
      <c r="WHI97" s="215"/>
      <c r="WHJ97" s="215"/>
      <c r="WHK97" s="215"/>
      <c r="WHL97" s="215"/>
      <c r="WHM97" s="215"/>
      <c r="WHN97" s="215"/>
      <c r="WHO97" s="215"/>
      <c r="WHP97" s="215"/>
      <c r="WHQ97" s="215"/>
      <c r="WHR97" s="215"/>
      <c r="WHS97" s="215"/>
      <c r="WHT97" s="215"/>
      <c r="WHU97" s="215"/>
      <c r="WHV97" s="215"/>
      <c r="WHW97" s="215"/>
      <c r="WHX97" s="215"/>
      <c r="WHY97" s="215"/>
      <c r="WHZ97" s="215"/>
      <c r="WIA97" s="215"/>
      <c r="WIB97" s="215"/>
      <c r="WIC97" s="215"/>
      <c r="WID97" s="215"/>
      <c r="WIE97" s="215"/>
      <c r="WIF97" s="215"/>
      <c r="WIG97" s="215"/>
      <c r="WIH97" s="215"/>
      <c r="WII97" s="215"/>
      <c r="WIJ97" s="215"/>
      <c r="WIK97" s="215"/>
      <c r="WIL97" s="215"/>
      <c r="WIM97" s="215"/>
      <c r="WIN97" s="215"/>
      <c r="WIO97" s="215"/>
      <c r="WIP97" s="215"/>
      <c r="WIQ97" s="215"/>
      <c r="WIR97" s="215"/>
      <c r="WIS97" s="215"/>
      <c r="WIT97" s="215"/>
      <c r="WIU97" s="215"/>
      <c r="WIV97" s="215"/>
      <c r="WIW97" s="215"/>
      <c r="WIX97" s="215"/>
      <c r="WIY97" s="215"/>
      <c r="WIZ97" s="215"/>
      <c r="WJA97" s="215"/>
      <c r="WJB97" s="215"/>
      <c r="WJC97" s="215"/>
      <c r="WJD97" s="215"/>
      <c r="WJE97" s="215"/>
      <c r="WJF97" s="215"/>
      <c r="WJG97" s="215"/>
      <c r="WJH97" s="215"/>
      <c r="WJI97" s="215"/>
      <c r="WJJ97" s="215"/>
      <c r="WJK97" s="215"/>
      <c r="WJL97" s="215"/>
      <c r="WJM97" s="215"/>
      <c r="WJN97" s="215"/>
      <c r="WJO97" s="215"/>
      <c r="WJP97" s="215"/>
      <c r="WJQ97" s="215"/>
      <c r="WJR97" s="215"/>
      <c r="WJS97" s="215"/>
      <c r="WJT97" s="215"/>
      <c r="WJU97" s="215"/>
      <c r="WJV97" s="215"/>
      <c r="WJW97" s="215"/>
      <c r="WJX97" s="215"/>
      <c r="WJY97" s="215"/>
      <c r="WJZ97" s="215"/>
      <c r="WKA97" s="215"/>
      <c r="WKB97" s="215"/>
      <c r="WKC97" s="215"/>
      <c r="WKD97" s="215"/>
      <c r="WKE97" s="215"/>
      <c r="WKF97" s="215"/>
      <c r="WKG97" s="215"/>
      <c r="WKH97" s="215"/>
      <c r="WKI97" s="215"/>
      <c r="WKJ97" s="215"/>
      <c r="WKK97" s="215"/>
      <c r="WKL97" s="215"/>
      <c r="WKM97" s="215"/>
      <c r="WKN97" s="215"/>
      <c r="WKO97" s="215"/>
      <c r="WKP97" s="215"/>
      <c r="WKQ97" s="215"/>
      <c r="WKR97" s="215"/>
      <c r="WKS97" s="215"/>
      <c r="WKT97" s="215"/>
      <c r="WKU97" s="215"/>
      <c r="WKV97" s="215"/>
      <c r="WKW97" s="215"/>
      <c r="WKX97" s="215"/>
      <c r="WKY97" s="215"/>
      <c r="WKZ97" s="215"/>
      <c r="WLA97" s="215"/>
      <c r="WLB97" s="215"/>
      <c r="WLC97" s="215"/>
      <c r="WLD97" s="215"/>
      <c r="WLE97" s="215"/>
      <c r="WLF97" s="215"/>
      <c r="WLG97" s="215"/>
      <c r="WLH97" s="215"/>
      <c r="WLI97" s="215"/>
      <c r="WLJ97" s="215"/>
      <c r="WLK97" s="215"/>
      <c r="WLL97" s="215"/>
      <c r="WLM97" s="215"/>
      <c r="WLN97" s="215"/>
      <c r="WLO97" s="215"/>
      <c r="WLP97" s="215"/>
      <c r="WLQ97" s="215"/>
      <c r="WLR97" s="215"/>
      <c r="WLS97" s="215"/>
      <c r="WLT97" s="215"/>
      <c r="WLU97" s="215"/>
      <c r="WLV97" s="215"/>
      <c r="WLW97" s="215"/>
      <c r="WLX97" s="215"/>
      <c r="WLY97" s="215"/>
      <c r="WLZ97" s="215"/>
      <c r="WMA97" s="215"/>
      <c r="WMB97" s="215"/>
      <c r="WMC97" s="215"/>
      <c r="WMD97" s="215"/>
      <c r="WME97" s="215"/>
      <c r="WMF97" s="215"/>
      <c r="WMG97" s="215"/>
      <c r="WMH97" s="215"/>
      <c r="WMI97" s="215"/>
      <c r="WMJ97" s="215"/>
      <c r="WMK97" s="215"/>
      <c r="WML97" s="215"/>
      <c r="WMM97" s="215"/>
      <c r="WMN97" s="215"/>
      <c r="WMO97" s="215"/>
      <c r="WMP97" s="215"/>
      <c r="WMQ97" s="215"/>
      <c r="WMR97" s="215"/>
      <c r="WMS97" s="215"/>
      <c r="WMT97" s="215"/>
      <c r="WMU97" s="215"/>
      <c r="WMV97" s="215"/>
      <c r="WMW97" s="215"/>
      <c r="WMX97" s="215"/>
      <c r="WMY97" s="215"/>
      <c r="WMZ97" s="215"/>
      <c r="WNA97" s="215"/>
      <c r="WNB97" s="215"/>
      <c r="WNC97" s="215"/>
      <c r="WND97" s="215"/>
      <c r="WNE97" s="215"/>
      <c r="WNF97" s="215"/>
      <c r="WNG97" s="215"/>
      <c r="WNH97" s="215"/>
      <c r="WNI97" s="215"/>
      <c r="WNJ97" s="215"/>
      <c r="WNK97" s="215"/>
      <c r="WNL97" s="215"/>
      <c r="WNM97" s="215"/>
      <c r="WNN97" s="215"/>
      <c r="WNO97" s="215"/>
      <c r="WNP97" s="215"/>
      <c r="WNQ97" s="215"/>
      <c r="WNR97" s="215"/>
      <c r="WNS97" s="215"/>
      <c r="WNT97" s="215"/>
      <c r="WNU97" s="215"/>
      <c r="WNV97" s="215"/>
      <c r="WNW97" s="215"/>
      <c r="WNX97" s="215"/>
      <c r="WNY97" s="215"/>
      <c r="WNZ97" s="215"/>
      <c r="WOA97" s="215"/>
      <c r="WOB97" s="215"/>
      <c r="WOC97" s="215"/>
      <c r="WOD97" s="215"/>
      <c r="WOE97" s="215"/>
      <c r="WOF97" s="215"/>
      <c r="WOG97" s="215"/>
      <c r="WOH97" s="215"/>
      <c r="WOI97" s="215"/>
      <c r="WOJ97" s="215"/>
      <c r="WOK97" s="215"/>
      <c r="WOL97" s="215"/>
      <c r="WOM97" s="215"/>
      <c r="WON97" s="215"/>
      <c r="WOO97" s="215"/>
      <c r="WOP97" s="215"/>
      <c r="WOQ97" s="215"/>
      <c r="WOR97" s="215"/>
      <c r="WOS97" s="215"/>
      <c r="WOT97" s="215"/>
      <c r="WOU97" s="215"/>
      <c r="WOV97" s="215"/>
      <c r="WOW97" s="215"/>
      <c r="WOX97" s="215"/>
      <c r="WOY97" s="215"/>
      <c r="WOZ97" s="215"/>
      <c r="WPA97" s="215"/>
      <c r="WPB97" s="215"/>
      <c r="WPC97" s="215"/>
      <c r="WPD97" s="215"/>
      <c r="WPE97" s="215"/>
      <c r="WPF97" s="215"/>
      <c r="WPG97" s="215"/>
      <c r="WPH97" s="215"/>
      <c r="WPI97" s="215"/>
      <c r="WPJ97" s="215"/>
      <c r="WPK97" s="215"/>
      <c r="WPL97" s="215"/>
      <c r="WPM97" s="215"/>
      <c r="WPN97" s="215"/>
      <c r="WPO97" s="215"/>
      <c r="WPP97" s="215"/>
      <c r="WPQ97" s="215"/>
      <c r="WPR97" s="215"/>
      <c r="WPS97" s="215"/>
      <c r="WPT97" s="215"/>
      <c r="WPU97" s="215"/>
      <c r="WPV97" s="215"/>
      <c r="WPW97" s="215"/>
      <c r="WPX97" s="215"/>
      <c r="WPY97" s="215"/>
      <c r="WPZ97" s="215"/>
      <c r="WQA97" s="215"/>
      <c r="WQB97" s="215"/>
      <c r="WQC97" s="215"/>
      <c r="WQD97" s="215"/>
      <c r="WQE97" s="215"/>
      <c r="WQF97" s="215"/>
      <c r="WQG97" s="215"/>
      <c r="WQH97" s="215"/>
      <c r="WQI97" s="215"/>
      <c r="WQJ97" s="215"/>
      <c r="WQK97" s="215"/>
      <c r="WQL97" s="215"/>
      <c r="WQM97" s="215"/>
      <c r="WQN97" s="215"/>
      <c r="WQO97" s="215"/>
      <c r="WQP97" s="215"/>
      <c r="WQQ97" s="215"/>
      <c r="WQR97" s="215"/>
      <c r="WQS97" s="215"/>
      <c r="WQT97" s="215"/>
      <c r="WQU97" s="215"/>
      <c r="WQV97" s="215"/>
      <c r="WQW97" s="215"/>
      <c r="WQX97" s="215"/>
      <c r="WQY97" s="215"/>
      <c r="WQZ97" s="215"/>
      <c r="WRA97" s="215"/>
      <c r="WRB97" s="215"/>
      <c r="WRC97" s="215"/>
      <c r="WRD97" s="215"/>
      <c r="WRE97" s="215"/>
      <c r="WRF97" s="215"/>
      <c r="WRG97" s="215"/>
      <c r="WRH97" s="215"/>
      <c r="WRI97" s="215"/>
      <c r="WRJ97" s="215"/>
      <c r="WRK97" s="215"/>
      <c r="WRL97" s="215"/>
      <c r="WRM97" s="215"/>
      <c r="WRN97" s="215"/>
      <c r="WRO97" s="215"/>
      <c r="WRP97" s="215"/>
      <c r="WRQ97" s="215"/>
      <c r="WRR97" s="215"/>
      <c r="WRS97" s="215"/>
      <c r="WRT97" s="215"/>
      <c r="WRU97" s="215"/>
      <c r="WRV97" s="215"/>
      <c r="WRW97" s="215"/>
      <c r="WRX97" s="215"/>
      <c r="WRY97" s="215"/>
      <c r="WRZ97" s="215"/>
      <c r="WSA97" s="215"/>
      <c r="WSB97" s="215"/>
      <c r="WSC97" s="215"/>
      <c r="WSD97" s="215"/>
      <c r="WSE97" s="215"/>
      <c r="WSF97" s="215"/>
      <c r="WSG97" s="215"/>
      <c r="WSH97" s="215"/>
      <c r="WSI97" s="215"/>
      <c r="WSJ97" s="215"/>
      <c r="WSK97" s="215"/>
      <c r="WSL97" s="215"/>
      <c r="WSM97" s="215"/>
      <c r="WSN97" s="215"/>
      <c r="WSO97" s="215"/>
      <c r="WSP97" s="215"/>
      <c r="WSQ97" s="215"/>
      <c r="WSR97" s="215"/>
      <c r="WSS97" s="215"/>
      <c r="WST97" s="215"/>
      <c r="WSU97" s="215"/>
      <c r="WSV97" s="215"/>
      <c r="WSW97" s="215"/>
      <c r="WSX97" s="215"/>
      <c r="WSY97" s="215"/>
      <c r="WSZ97" s="215"/>
      <c r="WTA97" s="215"/>
      <c r="WTB97" s="215"/>
      <c r="WTC97" s="215"/>
      <c r="WTD97" s="215"/>
      <c r="WTE97" s="215"/>
      <c r="WTF97" s="215"/>
      <c r="WTG97" s="215"/>
      <c r="WTH97" s="215"/>
      <c r="WTI97" s="215"/>
      <c r="WTJ97" s="215"/>
      <c r="WTK97" s="215"/>
      <c r="WTL97" s="215"/>
      <c r="WTM97" s="215"/>
      <c r="WTN97" s="215"/>
      <c r="WTO97" s="215"/>
      <c r="WTP97" s="215"/>
      <c r="WTQ97" s="215"/>
      <c r="WTR97" s="215"/>
      <c r="WTS97" s="215"/>
      <c r="WTT97" s="215"/>
      <c r="WTU97" s="215"/>
      <c r="WTV97" s="215"/>
      <c r="WTW97" s="215"/>
      <c r="WTX97" s="215"/>
      <c r="WTY97" s="215"/>
      <c r="WTZ97" s="215"/>
      <c r="WUA97" s="215"/>
      <c r="WUB97" s="215"/>
      <c r="WUC97" s="215"/>
      <c r="WUD97" s="215"/>
      <c r="WUE97" s="215"/>
      <c r="WUF97" s="215"/>
      <c r="WUG97" s="215"/>
      <c r="WUH97" s="215"/>
      <c r="WUI97" s="215"/>
      <c r="WUJ97" s="215"/>
      <c r="WUK97" s="215"/>
      <c r="WUL97" s="215"/>
      <c r="WUM97" s="215"/>
      <c r="WUN97" s="215"/>
      <c r="WUO97" s="215"/>
      <c r="WUP97" s="215"/>
      <c r="WUQ97" s="215"/>
      <c r="WUR97" s="215"/>
      <c r="WUS97" s="215"/>
      <c r="WUT97" s="215"/>
      <c r="WUU97" s="215"/>
      <c r="WUV97" s="215"/>
      <c r="WUW97" s="215"/>
      <c r="WUX97" s="215"/>
      <c r="WUY97" s="215"/>
      <c r="WUZ97" s="215"/>
      <c r="WVA97" s="215"/>
      <c r="WVB97" s="215"/>
      <c r="WVC97" s="215"/>
      <c r="WVD97" s="215"/>
      <c r="WVE97" s="215"/>
      <c r="WVF97" s="215"/>
      <c r="WVG97" s="215"/>
      <c r="WVH97" s="215"/>
      <c r="WVI97" s="215"/>
      <c r="WVJ97" s="215"/>
      <c r="WVK97" s="215"/>
      <c r="WVL97" s="215"/>
      <c r="WVM97" s="215"/>
      <c r="WVN97" s="215"/>
      <c r="WVO97" s="215"/>
      <c r="WVP97" s="215"/>
      <c r="WVQ97" s="215"/>
      <c r="WVR97" s="215"/>
      <c r="WVS97" s="215"/>
      <c r="WVT97" s="215"/>
      <c r="WVU97" s="215"/>
      <c r="WVV97" s="215"/>
      <c r="WVW97" s="215"/>
      <c r="WVX97" s="215"/>
      <c r="WVY97" s="215"/>
      <c r="WVZ97" s="215"/>
      <c r="WWA97" s="215"/>
      <c r="WWB97" s="215"/>
      <c r="WWC97" s="215"/>
      <c r="WWD97" s="215"/>
      <c r="WWE97" s="215"/>
      <c r="WWF97" s="215"/>
      <c r="WWG97" s="215"/>
      <c r="WWH97" s="215"/>
      <c r="WWI97" s="215"/>
      <c r="WWJ97" s="215"/>
      <c r="WWK97" s="215"/>
      <c r="WWL97" s="215"/>
      <c r="WWM97" s="215"/>
      <c r="WWN97" s="215"/>
      <c r="WWO97" s="215"/>
      <c r="WWP97" s="215"/>
      <c r="WWQ97" s="215"/>
      <c r="WWR97" s="215"/>
      <c r="WWS97" s="215"/>
      <c r="WWT97" s="215"/>
      <c r="WWU97" s="215"/>
      <c r="WWV97" s="215"/>
      <c r="WWW97" s="215"/>
      <c r="WWX97" s="215"/>
      <c r="WWY97" s="215"/>
      <c r="WWZ97" s="215"/>
      <c r="WXA97" s="215"/>
      <c r="WXB97" s="215"/>
      <c r="WXC97" s="215"/>
      <c r="WXD97" s="215"/>
      <c r="WXE97" s="215"/>
      <c r="WXF97" s="215"/>
      <c r="WXG97" s="215"/>
      <c r="WXH97" s="215"/>
      <c r="WXI97" s="215"/>
      <c r="WXJ97" s="215"/>
      <c r="WXK97" s="215"/>
      <c r="WXL97" s="215"/>
      <c r="WXM97" s="215"/>
      <c r="WXN97" s="215"/>
      <c r="WXO97" s="215"/>
      <c r="WXP97" s="215"/>
      <c r="WXQ97" s="215"/>
      <c r="WXR97" s="215"/>
      <c r="WXS97" s="215"/>
      <c r="WXT97" s="215"/>
      <c r="WXU97" s="215"/>
      <c r="WXV97" s="215"/>
      <c r="WXW97" s="215"/>
      <c r="WXX97" s="215"/>
      <c r="WXY97" s="215"/>
      <c r="WXZ97" s="215"/>
      <c r="WYA97" s="215"/>
      <c r="WYB97" s="215"/>
      <c r="WYC97" s="215"/>
      <c r="WYD97" s="215"/>
      <c r="WYE97" s="215"/>
      <c r="WYF97" s="215"/>
      <c r="WYG97" s="215"/>
      <c r="WYH97" s="215"/>
      <c r="WYI97" s="215"/>
      <c r="WYJ97" s="215"/>
      <c r="WYK97" s="215"/>
      <c r="WYL97" s="215"/>
      <c r="WYM97" s="215"/>
      <c r="WYN97" s="215"/>
      <c r="WYO97" s="215"/>
      <c r="WYP97" s="215"/>
      <c r="WYQ97" s="215"/>
      <c r="WYR97" s="215"/>
      <c r="WYS97" s="215"/>
      <c r="WYT97" s="215"/>
      <c r="WYU97" s="215"/>
      <c r="WYV97" s="215"/>
      <c r="WYW97" s="215"/>
      <c r="WYX97" s="215"/>
      <c r="WYY97" s="215"/>
      <c r="WYZ97" s="215"/>
      <c r="WZA97" s="215"/>
      <c r="WZB97" s="215"/>
      <c r="WZC97" s="215"/>
      <c r="WZD97" s="215"/>
      <c r="WZE97" s="215"/>
      <c r="WZF97" s="215"/>
      <c r="WZG97" s="215"/>
      <c r="WZH97" s="215"/>
      <c r="WZI97" s="215"/>
      <c r="WZJ97" s="215"/>
      <c r="WZK97" s="215"/>
      <c r="WZL97" s="215"/>
      <c r="WZM97" s="215"/>
      <c r="WZN97" s="215"/>
      <c r="WZO97" s="215"/>
      <c r="WZP97" s="215"/>
      <c r="WZQ97" s="215"/>
      <c r="WZR97" s="215"/>
      <c r="WZS97" s="215"/>
      <c r="WZT97" s="215"/>
      <c r="WZU97" s="215"/>
      <c r="WZV97" s="215"/>
      <c r="WZW97" s="215"/>
      <c r="WZX97" s="215"/>
      <c r="WZY97" s="215"/>
      <c r="WZZ97" s="215"/>
      <c r="XAA97" s="215"/>
      <c r="XAB97" s="215"/>
      <c r="XAC97" s="215"/>
      <c r="XAD97" s="215"/>
      <c r="XAE97" s="215"/>
      <c r="XAF97" s="215"/>
      <c r="XAG97" s="215"/>
      <c r="XAH97" s="215"/>
      <c r="XAI97" s="215"/>
      <c r="XAJ97" s="215"/>
      <c r="XAK97" s="215"/>
      <c r="XAL97" s="215"/>
      <c r="XAM97" s="215"/>
      <c r="XAN97" s="215"/>
      <c r="XAO97" s="215"/>
      <c r="XAP97" s="215"/>
      <c r="XAQ97" s="215"/>
      <c r="XAR97" s="215"/>
      <c r="XAS97" s="215"/>
      <c r="XAT97" s="215"/>
      <c r="XAU97" s="215"/>
      <c r="XAV97" s="215"/>
      <c r="XAW97" s="215"/>
      <c r="XAX97" s="215"/>
      <c r="XAY97" s="215"/>
      <c r="XAZ97" s="215"/>
      <c r="XBA97" s="215"/>
      <c r="XBB97" s="215"/>
      <c r="XBC97" s="215"/>
      <c r="XBD97" s="215"/>
      <c r="XBE97" s="215"/>
      <c r="XBF97" s="215"/>
      <c r="XBG97" s="215"/>
      <c r="XBH97" s="215"/>
      <c r="XBI97" s="215"/>
      <c r="XBJ97" s="215"/>
      <c r="XBK97" s="215"/>
      <c r="XBL97" s="215"/>
      <c r="XBM97" s="215"/>
      <c r="XBN97" s="215"/>
      <c r="XBO97" s="215"/>
      <c r="XBP97" s="215"/>
      <c r="XBQ97" s="215"/>
      <c r="XBR97" s="215"/>
      <c r="XBS97" s="215"/>
      <c r="XBT97" s="215"/>
      <c r="XBU97" s="215"/>
      <c r="XBV97" s="215"/>
      <c r="XBW97" s="215"/>
      <c r="XBX97" s="215"/>
      <c r="XBY97" s="215"/>
      <c r="XBZ97" s="215"/>
      <c r="XCA97" s="215"/>
      <c r="XCB97" s="215"/>
      <c r="XCC97" s="215"/>
      <c r="XCD97" s="215"/>
      <c r="XCE97" s="215"/>
      <c r="XCF97" s="215"/>
      <c r="XCG97" s="215"/>
      <c r="XCH97" s="215"/>
      <c r="XCI97" s="215"/>
      <c r="XCJ97" s="215"/>
      <c r="XCK97" s="215"/>
      <c r="XCL97" s="215"/>
      <c r="XCM97" s="215"/>
      <c r="XCN97" s="215"/>
      <c r="XCO97" s="215"/>
      <c r="XCP97" s="215"/>
      <c r="XCQ97" s="215"/>
      <c r="XCR97" s="215"/>
      <c r="XCS97" s="215"/>
      <c r="XCT97" s="215"/>
      <c r="XCU97" s="215"/>
      <c r="XCV97" s="215"/>
      <c r="XCW97" s="215"/>
      <c r="XCX97" s="215"/>
      <c r="XCY97" s="215"/>
      <c r="XCZ97" s="215"/>
      <c r="XDA97" s="215"/>
      <c r="XDB97" s="215"/>
      <c r="XDC97" s="215"/>
      <c r="XDD97" s="215"/>
      <c r="XDE97" s="215"/>
      <c r="XDF97" s="215"/>
      <c r="XDG97" s="215"/>
      <c r="XDH97" s="215"/>
      <c r="XDI97" s="215"/>
      <c r="XDJ97" s="215"/>
      <c r="XDK97" s="215"/>
      <c r="XDL97" s="215"/>
      <c r="XDM97" s="215"/>
      <c r="XDN97" s="215"/>
      <c r="XDO97" s="215"/>
      <c r="XDP97" s="215"/>
      <c r="XDQ97" s="215"/>
      <c r="XDR97" s="215"/>
      <c r="XDS97" s="215"/>
      <c r="XDT97" s="215"/>
      <c r="XDU97" s="215"/>
      <c r="XDV97" s="215"/>
      <c r="XDW97" s="215"/>
      <c r="XDX97" s="215"/>
      <c r="XDY97" s="215"/>
      <c r="XDZ97" s="215"/>
      <c r="XEA97" s="215"/>
      <c r="XEB97" s="215"/>
      <c r="XEC97" s="215"/>
      <c r="XED97" s="215"/>
      <c r="XEE97" s="215"/>
      <c r="XEF97" s="215"/>
      <c r="XEG97" s="215"/>
      <c r="XEH97" s="215"/>
      <c r="XEI97" s="215"/>
      <c r="XEJ97" s="215"/>
      <c r="XEK97" s="215"/>
      <c r="XEL97" s="215"/>
      <c r="XEM97" s="215"/>
      <c r="XEN97" s="215"/>
      <c r="XEO97" s="215"/>
      <c r="XEP97" s="215"/>
      <c r="XEQ97" s="215"/>
      <c r="XER97" s="215"/>
      <c r="XES97" s="215"/>
      <c r="XET97" s="215"/>
      <c r="XEU97" s="215"/>
      <c r="XEV97" s="215"/>
      <c r="XEW97" s="215"/>
      <c r="XEX97" s="215"/>
      <c r="XEY97" s="215"/>
      <c r="XEZ97" s="215"/>
      <c r="XFA97" s="215"/>
      <c r="XFB97" s="215"/>
      <c r="XFC97" s="215"/>
      <c r="XFD97" s="215"/>
    </row>
    <row r="98" spans="2:16384" x14ac:dyDescent="0.25">
      <c r="B98" s="157">
        <v>39630</v>
      </c>
      <c r="C98" s="228">
        <v>63.157894736842103</v>
      </c>
      <c r="D98" s="228">
        <v>57.894736842105267</v>
      </c>
      <c r="E98" s="228">
        <v>52.631578947368418</v>
      </c>
      <c r="F98" s="228">
        <v>31.578947368421051</v>
      </c>
      <c r="G98" s="228">
        <v>5.2631578947368416</v>
      </c>
      <c r="H98" s="228">
        <v>68.421052631578945</v>
      </c>
      <c r="I98" s="228">
        <v>-42.105263157894733</v>
      </c>
      <c r="J98" s="228">
        <v>15.789473684210526</v>
      </c>
      <c r="K98" s="228">
        <v>-15.789473684210526</v>
      </c>
      <c r="L98" s="228">
        <v>5.2631578947368416</v>
      </c>
      <c r="M98" s="228">
        <v>-5.2631578947368416</v>
      </c>
    </row>
    <row r="99" spans="2:16384" x14ac:dyDescent="0.25">
      <c r="B99" s="157">
        <v>39722</v>
      </c>
      <c r="C99" s="228">
        <v>66.666666666666657</v>
      </c>
      <c r="D99" s="228">
        <v>47.619047619047613</v>
      </c>
      <c r="E99" s="228">
        <v>42.857142857142854</v>
      </c>
      <c r="F99" s="228">
        <v>-4.7619047619047619</v>
      </c>
      <c r="G99" s="228">
        <v>-14.285714285714285</v>
      </c>
      <c r="H99" s="228">
        <v>61.904761904761905</v>
      </c>
      <c r="I99" s="228">
        <v>-14.285714285714285</v>
      </c>
      <c r="J99" s="228">
        <v>14.285714285714285</v>
      </c>
      <c r="K99" s="228">
        <v>-14.285714285714285</v>
      </c>
      <c r="L99" s="228">
        <v>0</v>
      </c>
      <c r="M99" s="228">
        <v>0</v>
      </c>
    </row>
    <row r="100" spans="2:16384" x14ac:dyDescent="0.25">
      <c r="B100" s="157">
        <v>39873</v>
      </c>
      <c r="C100" s="228">
        <v>60</v>
      </c>
      <c r="D100" s="228">
        <v>65</v>
      </c>
      <c r="E100" s="228">
        <v>30</v>
      </c>
      <c r="F100" s="228">
        <v>-30</v>
      </c>
      <c r="G100" s="228">
        <v>-25</v>
      </c>
      <c r="H100" s="228">
        <v>30</v>
      </c>
      <c r="I100" s="228">
        <v>-30</v>
      </c>
      <c r="J100" s="228">
        <v>-30</v>
      </c>
      <c r="K100" s="228">
        <v>-40</v>
      </c>
      <c r="L100" s="228">
        <v>0</v>
      </c>
      <c r="M100" s="228">
        <v>0</v>
      </c>
    </row>
    <row r="101" spans="2:16384" x14ac:dyDescent="0.25">
      <c r="B101" s="157">
        <v>39965</v>
      </c>
      <c r="C101" s="228">
        <v>59.090909090909093</v>
      </c>
      <c r="D101" s="228">
        <v>68.181818181818173</v>
      </c>
      <c r="E101" s="228">
        <v>45.454545454545453</v>
      </c>
      <c r="F101" s="228">
        <v>-9.0909090909090917</v>
      </c>
      <c r="G101" s="228">
        <v>-40.909090909090914</v>
      </c>
      <c r="H101" s="228">
        <v>45.454545454545453</v>
      </c>
      <c r="I101" s="228">
        <v>-59.090909090909093</v>
      </c>
      <c r="J101" s="228">
        <v>-31.818181818181817</v>
      </c>
      <c r="K101" s="228">
        <v>-18.181818181818183</v>
      </c>
      <c r="L101" s="228">
        <v>9.0909090909090917</v>
      </c>
      <c r="M101" s="228">
        <v>0</v>
      </c>
    </row>
    <row r="102" spans="2:16384" x14ac:dyDescent="0.25">
      <c r="B102" s="157">
        <v>40057</v>
      </c>
      <c r="C102" s="228">
        <v>59.090909090909093</v>
      </c>
      <c r="D102" s="228">
        <v>68.181818181818173</v>
      </c>
      <c r="E102" s="228">
        <v>45.454545454545453</v>
      </c>
      <c r="F102" s="228">
        <v>-9.0909090909090917</v>
      </c>
      <c r="G102" s="228">
        <v>-40.909090909090914</v>
      </c>
      <c r="H102" s="228">
        <v>45.454545454545453</v>
      </c>
      <c r="I102" s="228">
        <v>-59.090909090909093</v>
      </c>
      <c r="J102" s="228">
        <v>-31.818181818181817</v>
      </c>
      <c r="K102" s="228">
        <v>-18.181818181818183</v>
      </c>
      <c r="L102" s="228">
        <v>9.0909090909090917</v>
      </c>
      <c r="M102" s="228">
        <v>0</v>
      </c>
    </row>
    <row r="103" spans="2:16384" x14ac:dyDescent="0.25">
      <c r="B103" s="157">
        <v>40148</v>
      </c>
      <c r="C103" s="228">
        <v>36.363636363636367</v>
      </c>
      <c r="D103" s="228">
        <v>50</v>
      </c>
      <c r="E103" s="228">
        <v>13.636363636363635</v>
      </c>
      <c r="F103" s="228">
        <v>0</v>
      </c>
      <c r="G103" s="228">
        <v>-54.54545454545454</v>
      </c>
      <c r="H103" s="228">
        <v>36.363636363636367</v>
      </c>
      <c r="I103" s="228">
        <v>-50</v>
      </c>
      <c r="J103" s="228">
        <v>0</v>
      </c>
      <c r="K103" s="228">
        <v>-22.727272727272727</v>
      </c>
      <c r="L103" s="228">
        <v>9.0909090909090917</v>
      </c>
      <c r="M103" s="228">
        <v>0</v>
      </c>
    </row>
    <row r="104" spans="2:16384" x14ac:dyDescent="0.25">
      <c r="B104" s="157">
        <v>40238</v>
      </c>
      <c r="C104" s="228">
        <v>50</v>
      </c>
      <c r="D104" s="228">
        <v>50</v>
      </c>
      <c r="E104" s="228">
        <v>40.909090909090914</v>
      </c>
      <c r="F104" s="228">
        <v>27.27272727272727</v>
      </c>
      <c r="G104" s="228">
        <v>-31.818181818181817</v>
      </c>
      <c r="H104" s="228">
        <v>68.181818181818173</v>
      </c>
      <c r="I104" s="228">
        <v>-9.0909090909090917</v>
      </c>
      <c r="J104" s="228">
        <v>22.727272727272727</v>
      </c>
      <c r="K104" s="228">
        <v>-13.636363636363635</v>
      </c>
      <c r="L104" s="228">
        <v>31.818181818181817</v>
      </c>
      <c r="M104" s="228">
        <v>-4.5454545454545459</v>
      </c>
    </row>
    <row r="105" spans="2:16384" x14ac:dyDescent="0.25">
      <c r="B105" s="157">
        <v>40330</v>
      </c>
      <c r="C105" s="228">
        <v>55.555555555555557</v>
      </c>
      <c r="D105" s="228">
        <v>72.222222222222214</v>
      </c>
      <c r="E105" s="228">
        <v>33.333333333333329</v>
      </c>
      <c r="F105" s="228">
        <v>5.5555555555555554</v>
      </c>
      <c r="G105" s="228">
        <v>-55.555555555555557</v>
      </c>
      <c r="H105" s="228">
        <v>38.888888888888893</v>
      </c>
      <c r="I105" s="228">
        <v>-38.888888888888893</v>
      </c>
      <c r="J105" s="228">
        <v>-5.5555555555555554</v>
      </c>
      <c r="K105" s="228">
        <v>-16.666666666666664</v>
      </c>
      <c r="L105" s="228">
        <v>27.777777777777779</v>
      </c>
      <c r="M105" s="228">
        <v>-5.5555555555555554</v>
      </c>
    </row>
    <row r="106" spans="2:16384" x14ac:dyDescent="0.25">
      <c r="B106" s="157">
        <v>40422</v>
      </c>
      <c r="C106" s="228">
        <v>77.777777777777786</v>
      </c>
      <c r="D106" s="228">
        <v>72.222222222222214</v>
      </c>
      <c r="E106" s="228">
        <v>72.222222222222214</v>
      </c>
      <c r="F106" s="228">
        <v>33.333333333333329</v>
      </c>
      <c r="G106" s="228">
        <v>-50</v>
      </c>
      <c r="H106" s="228">
        <v>50</v>
      </c>
      <c r="I106" s="228">
        <v>-33.333333333333329</v>
      </c>
      <c r="J106" s="228">
        <v>11.111111111111111</v>
      </c>
      <c r="K106" s="228">
        <v>-16.666666666666664</v>
      </c>
      <c r="L106" s="228">
        <v>44.444444444444443</v>
      </c>
      <c r="M106" s="228">
        <v>5.5555555555555554</v>
      </c>
    </row>
    <row r="107" spans="2:16384" x14ac:dyDescent="0.25">
      <c r="B107" s="157">
        <v>40513</v>
      </c>
      <c r="C107" s="228">
        <v>83.333333333333343</v>
      </c>
      <c r="D107" s="228">
        <v>88.888888888888886</v>
      </c>
      <c r="E107" s="228">
        <v>72.222222222222214</v>
      </c>
      <c r="F107" s="228">
        <v>50</v>
      </c>
      <c r="G107" s="228">
        <v>-61.111111111111114</v>
      </c>
      <c r="H107" s="228">
        <v>50</v>
      </c>
      <c r="I107" s="228">
        <v>-50</v>
      </c>
      <c r="J107" s="228">
        <v>5.5555555555555554</v>
      </c>
      <c r="K107" s="228">
        <v>-16.666666666666664</v>
      </c>
      <c r="L107" s="228">
        <v>66.666666666666657</v>
      </c>
      <c r="M107" s="228">
        <v>5.5555555555555554</v>
      </c>
    </row>
    <row r="108" spans="2:16384" x14ac:dyDescent="0.25">
      <c r="B108" s="157">
        <v>40603</v>
      </c>
      <c r="C108" s="228">
        <v>93.75</v>
      </c>
      <c r="D108" s="228">
        <v>81.25</v>
      </c>
      <c r="E108" s="228">
        <v>62.5</v>
      </c>
      <c r="F108" s="228">
        <v>43.75</v>
      </c>
      <c r="G108" s="228">
        <v>-68.75</v>
      </c>
      <c r="H108" s="228">
        <v>37.5</v>
      </c>
      <c r="I108" s="228">
        <v>25</v>
      </c>
      <c r="J108" s="228">
        <v>31.25</v>
      </c>
      <c r="K108" s="228">
        <v>-18.75</v>
      </c>
      <c r="L108" s="228">
        <v>62.5</v>
      </c>
      <c r="M108" s="228">
        <v>0</v>
      </c>
    </row>
    <row r="109" spans="2:16384" x14ac:dyDescent="0.25">
      <c r="B109" s="157">
        <v>40695</v>
      </c>
      <c r="C109" s="228">
        <v>93.75</v>
      </c>
      <c r="D109" s="228">
        <v>93.75</v>
      </c>
      <c r="E109" s="228">
        <v>68.75</v>
      </c>
      <c r="F109" s="228">
        <v>43.75</v>
      </c>
      <c r="G109" s="228">
        <v>-62.5</v>
      </c>
      <c r="H109" s="228">
        <v>68.75</v>
      </c>
      <c r="I109" s="228">
        <v>-25</v>
      </c>
      <c r="J109" s="228">
        <v>25</v>
      </c>
      <c r="K109" s="228">
        <v>-25</v>
      </c>
      <c r="L109" s="228">
        <v>75</v>
      </c>
      <c r="M109" s="228">
        <v>0</v>
      </c>
    </row>
    <row r="110" spans="2:16384" x14ac:dyDescent="0.25">
      <c r="B110" s="157">
        <v>40787</v>
      </c>
      <c r="C110" s="228">
        <v>100</v>
      </c>
      <c r="D110" s="228">
        <v>92.857142857142861</v>
      </c>
      <c r="E110" s="228">
        <v>78.571428571428569</v>
      </c>
      <c r="F110" s="228">
        <v>57.142857142857139</v>
      </c>
      <c r="G110" s="228">
        <v>-57.142857142857139</v>
      </c>
      <c r="H110" s="228">
        <v>57.142857142857139</v>
      </c>
      <c r="I110" s="228">
        <v>28.571428571428569</v>
      </c>
      <c r="J110" s="228">
        <v>64.285714285714292</v>
      </c>
      <c r="K110" s="228">
        <v>-21.428571428571427</v>
      </c>
      <c r="L110" s="228">
        <v>64.285714285714292</v>
      </c>
      <c r="M110" s="228">
        <v>0</v>
      </c>
    </row>
    <row r="111" spans="2:16384" x14ac:dyDescent="0.25">
      <c r="B111" s="157">
        <v>40878</v>
      </c>
      <c r="C111" s="228">
        <v>78.571428571428569</v>
      </c>
      <c r="D111" s="228">
        <v>78.571428571428569</v>
      </c>
      <c r="E111" s="228">
        <v>85.714285714285708</v>
      </c>
      <c r="F111" s="228">
        <v>14.285714285714285</v>
      </c>
      <c r="G111" s="228">
        <v>-57.142857142857139</v>
      </c>
      <c r="H111" s="228">
        <v>35.714285714285715</v>
      </c>
      <c r="I111" s="228">
        <v>-7.1428571428571423</v>
      </c>
      <c r="J111" s="228">
        <v>42.857142857142854</v>
      </c>
      <c r="K111" s="228">
        <v>-21.428571428571427</v>
      </c>
      <c r="L111" s="228">
        <v>71.428571428571431</v>
      </c>
      <c r="M111" s="228">
        <v>-7.1428571428571423</v>
      </c>
    </row>
    <row r="112" spans="2:16384" x14ac:dyDescent="0.25">
      <c r="B112" s="157">
        <v>40969</v>
      </c>
      <c r="C112" s="228">
        <v>80</v>
      </c>
      <c r="D112" s="228">
        <v>80</v>
      </c>
      <c r="E112" s="228">
        <v>73.333333333333329</v>
      </c>
      <c r="F112" s="228">
        <v>20</v>
      </c>
      <c r="G112" s="228">
        <v>-53.333333333333336</v>
      </c>
      <c r="H112" s="228">
        <v>40</v>
      </c>
      <c r="I112" s="228">
        <v>-20</v>
      </c>
      <c r="J112" s="228">
        <v>40</v>
      </c>
      <c r="K112" s="228">
        <v>-26.666666666666668</v>
      </c>
      <c r="L112" s="228">
        <v>66.666666666666657</v>
      </c>
      <c r="M112" s="228">
        <v>0</v>
      </c>
    </row>
    <row r="113" spans="2:14" x14ac:dyDescent="0.25">
      <c r="B113" s="157">
        <v>41061</v>
      </c>
      <c r="C113" s="228">
        <v>86.666666666666671</v>
      </c>
      <c r="D113" s="228">
        <v>73.333333333333329</v>
      </c>
      <c r="E113" s="228">
        <v>60</v>
      </c>
      <c r="F113" s="228">
        <v>40</v>
      </c>
      <c r="G113" s="228">
        <v>-66.666666666666657</v>
      </c>
      <c r="H113" s="228">
        <v>40</v>
      </c>
      <c r="I113" s="228">
        <v>0</v>
      </c>
      <c r="J113" s="228">
        <v>13.333333333333334</v>
      </c>
      <c r="K113" s="228">
        <v>6.666666666666667</v>
      </c>
      <c r="L113" s="228">
        <v>66.666666666666657</v>
      </c>
      <c r="M113" s="228">
        <v>0</v>
      </c>
    </row>
    <row r="114" spans="2:14" x14ac:dyDescent="0.25">
      <c r="B114" s="157">
        <v>41153</v>
      </c>
      <c r="C114" s="228">
        <v>92.307692307692307</v>
      </c>
      <c r="D114" s="228">
        <v>84.615384615384613</v>
      </c>
      <c r="E114" s="228">
        <v>76.923076923076934</v>
      </c>
      <c r="F114" s="228">
        <v>46.153846153846153</v>
      </c>
      <c r="G114" s="228">
        <v>-69.230769230769226</v>
      </c>
      <c r="H114" s="228">
        <v>46</v>
      </c>
      <c r="I114" s="228">
        <v>7.6923076923076925</v>
      </c>
      <c r="J114" s="228">
        <v>61.53846153846154</v>
      </c>
      <c r="K114" s="228">
        <v>7.6923076923076925</v>
      </c>
      <c r="L114" s="228">
        <v>61.53846153846154</v>
      </c>
      <c r="M114" s="228">
        <v>0</v>
      </c>
    </row>
    <row r="115" spans="2:14" x14ac:dyDescent="0.25">
      <c r="B115" s="157">
        <v>41244</v>
      </c>
      <c r="C115" s="228">
        <v>93.333333333333329</v>
      </c>
      <c r="D115" s="228">
        <v>100</v>
      </c>
      <c r="E115" s="228">
        <v>80</v>
      </c>
      <c r="F115" s="228">
        <v>53.333333333333336</v>
      </c>
      <c r="G115" s="228">
        <v>-60</v>
      </c>
      <c r="H115" s="228">
        <v>40</v>
      </c>
      <c r="I115" s="228">
        <v>13.333333333333334</v>
      </c>
      <c r="J115" s="228">
        <v>46.666666666666664</v>
      </c>
      <c r="K115" s="228">
        <v>-20</v>
      </c>
      <c r="L115" s="228">
        <v>60</v>
      </c>
      <c r="M115" s="228">
        <v>0</v>
      </c>
    </row>
    <row r="116" spans="2:14" x14ac:dyDescent="0.25">
      <c r="B116" s="157">
        <v>41334</v>
      </c>
      <c r="C116" s="228">
        <v>75</v>
      </c>
      <c r="D116" s="228">
        <v>93.75</v>
      </c>
      <c r="E116" s="228">
        <v>100</v>
      </c>
      <c r="F116" s="228">
        <v>43.75</v>
      </c>
      <c r="G116" s="228">
        <v>-56.25</v>
      </c>
      <c r="H116" s="228">
        <v>68.75</v>
      </c>
      <c r="I116" s="228">
        <v>0</v>
      </c>
      <c r="J116" s="228">
        <v>50</v>
      </c>
      <c r="K116" s="228">
        <v>31.25</v>
      </c>
      <c r="L116" s="228">
        <v>50</v>
      </c>
      <c r="M116" s="228">
        <v>0</v>
      </c>
    </row>
    <row r="117" spans="2:14" x14ac:dyDescent="0.25">
      <c r="B117" s="157">
        <v>41426</v>
      </c>
      <c r="C117" s="228">
        <v>73.333333333333329</v>
      </c>
      <c r="D117" s="228">
        <v>73.333333333333329</v>
      </c>
      <c r="E117" s="228">
        <v>66.666666666666657</v>
      </c>
      <c r="F117" s="228">
        <v>26.666666666666668</v>
      </c>
      <c r="G117" s="228">
        <v>-53.333333333333336</v>
      </c>
      <c r="H117" s="228">
        <v>33.333333333333329</v>
      </c>
      <c r="I117" s="228">
        <v>6.666666666666667</v>
      </c>
      <c r="J117" s="228">
        <v>26.666666666666668</v>
      </c>
      <c r="K117" s="228">
        <v>-13.333333333333334</v>
      </c>
      <c r="L117" s="228">
        <v>40</v>
      </c>
      <c r="M117" s="228">
        <v>0</v>
      </c>
    </row>
    <row r="118" spans="2:14" x14ac:dyDescent="0.25">
      <c r="B118" s="157">
        <v>41518</v>
      </c>
      <c r="C118" s="228">
        <v>52.941176470588239</v>
      </c>
      <c r="D118" s="228">
        <v>64.705882352941174</v>
      </c>
      <c r="E118" s="228">
        <v>70.588235294117652</v>
      </c>
      <c r="F118" s="228">
        <v>47.058823529411761</v>
      </c>
      <c r="G118" s="228">
        <v>-58.82352941176471</v>
      </c>
      <c r="H118" s="228">
        <v>52.941176470588239</v>
      </c>
      <c r="I118" s="228">
        <v>0</v>
      </c>
      <c r="J118" s="228">
        <v>29.411764705882355</v>
      </c>
      <c r="K118" s="228">
        <v>-17.647058823529413</v>
      </c>
      <c r="L118" s="228">
        <v>47.058823529411761</v>
      </c>
      <c r="M118" s="228">
        <v>0</v>
      </c>
    </row>
    <row r="119" spans="2:14" x14ac:dyDescent="0.25">
      <c r="B119" s="157">
        <v>41609</v>
      </c>
      <c r="C119" s="228">
        <v>14.285714285714285</v>
      </c>
      <c r="D119" s="228">
        <v>42.857142857142854</v>
      </c>
      <c r="E119" s="228">
        <v>21.428571428571427</v>
      </c>
      <c r="F119" s="228">
        <v>50</v>
      </c>
      <c r="G119" s="228">
        <v>-50</v>
      </c>
      <c r="H119" s="228">
        <v>7.1428571428571423</v>
      </c>
      <c r="I119" s="228">
        <v>0</v>
      </c>
      <c r="J119" s="228">
        <v>46.153846153846153</v>
      </c>
      <c r="K119" s="228">
        <v>-7.1428571428571423</v>
      </c>
      <c r="L119" s="228">
        <v>50</v>
      </c>
      <c r="M119" s="228">
        <v>0</v>
      </c>
    </row>
    <row r="120" spans="2:14" x14ac:dyDescent="0.25">
      <c r="B120" s="157">
        <v>41699</v>
      </c>
      <c r="C120" s="228">
        <v>30</v>
      </c>
      <c r="D120" s="228">
        <v>70</v>
      </c>
      <c r="E120" s="228">
        <v>80</v>
      </c>
      <c r="F120" s="228">
        <v>30</v>
      </c>
      <c r="G120" s="228">
        <v>-80</v>
      </c>
      <c r="H120" s="228">
        <v>30</v>
      </c>
      <c r="I120" s="228">
        <v>-30</v>
      </c>
      <c r="J120" s="228">
        <v>0</v>
      </c>
      <c r="K120" s="228">
        <v>-30</v>
      </c>
      <c r="L120" s="228">
        <v>60</v>
      </c>
      <c r="M120" s="228">
        <v>0</v>
      </c>
      <c r="N120" s="230"/>
    </row>
    <row r="121" spans="2:14" ht="14.25" customHeight="1" x14ac:dyDescent="0.25">
      <c r="B121" s="157">
        <v>41791</v>
      </c>
      <c r="C121" s="228">
        <v>27.27272727272727</v>
      </c>
      <c r="D121" s="228">
        <v>81.818181818181827</v>
      </c>
      <c r="E121" s="228">
        <v>54.54545454545454</v>
      </c>
      <c r="F121" s="228">
        <v>36.363636363636367</v>
      </c>
      <c r="G121" s="228">
        <v>-72.727272727272734</v>
      </c>
      <c r="H121" s="228">
        <v>27.27272727272727</v>
      </c>
      <c r="I121" s="228">
        <v>-9.0909090909090917</v>
      </c>
      <c r="J121" s="228">
        <v>9.0909090909090917</v>
      </c>
      <c r="K121" s="228">
        <v>-27.27272727272727</v>
      </c>
      <c r="L121" s="228">
        <v>63.636363636363633</v>
      </c>
      <c r="M121" s="228">
        <v>0</v>
      </c>
      <c r="N121" s="230"/>
    </row>
    <row r="122" spans="2:14" ht="14.25" customHeight="1" x14ac:dyDescent="0.25">
      <c r="B122" s="157">
        <v>41883</v>
      </c>
      <c r="C122" s="228">
        <v>57.142857142857139</v>
      </c>
      <c r="D122" s="228">
        <v>57.142857142857139</v>
      </c>
      <c r="E122" s="228">
        <v>57.142857142857139</v>
      </c>
      <c r="F122" s="228">
        <v>64.285714285714292</v>
      </c>
      <c r="G122" s="228">
        <v>-50</v>
      </c>
      <c r="H122" s="228">
        <v>28.571428571428569</v>
      </c>
      <c r="I122" s="228">
        <v>14.285714285714285</v>
      </c>
      <c r="J122" s="228">
        <v>35.714285714285715</v>
      </c>
      <c r="K122" s="228">
        <v>0</v>
      </c>
      <c r="L122" s="228">
        <v>64.285714285714292</v>
      </c>
      <c r="M122" s="228">
        <v>-7.1428571428571423</v>
      </c>
      <c r="N122" s="230"/>
    </row>
    <row r="123" spans="2:14" ht="14.25" customHeight="1" x14ac:dyDescent="0.25">
      <c r="B123" s="157">
        <v>41974</v>
      </c>
      <c r="C123" s="228">
        <v>44.444444444444443</v>
      </c>
      <c r="D123" s="226">
        <v>66.666666666666657</v>
      </c>
      <c r="E123" s="228">
        <v>66.666666666666657</v>
      </c>
      <c r="F123" s="228">
        <v>66.666666666666657</v>
      </c>
      <c r="G123" s="228">
        <v>-77.777777777777786</v>
      </c>
      <c r="H123" s="228">
        <v>66.666666666666657</v>
      </c>
      <c r="I123" s="228">
        <v>22.222222222222221</v>
      </c>
      <c r="J123" s="228">
        <v>22.222222222222221</v>
      </c>
      <c r="K123" s="228">
        <v>0</v>
      </c>
      <c r="L123" s="228">
        <v>66.666666666666657</v>
      </c>
      <c r="M123" s="228">
        <v>-22.222222222222221</v>
      </c>
    </row>
    <row r="124" spans="2:14" ht="14.25" customHeight="1" x14ac:dyDescent="0.25">
      <c r="B124" s="157">
        <v>42064</v>
      </c>
      <c r="C124" s="228">
        <v>66.666666666666657</v>
      </c>
      <c r="D124" s="226">
        <v>77.777777777777786</v>
      </c>
      <c r="E124" s="228">
        <v>66.666666666666657</v>
      </c>
      <c r="F124" s="228">
        <v>22.222222222222221</v>
      </c>
      <c r="G124" s="228">
        <v>-77.777777777777786</v>
      </c>
      <c r="H124" s="228">
        <v>55.555555555555557</v>
      </c>
      <c r="I124" s="228">
        <v>44.444444444444443</v>
      </c>
      <c r="J124" s="228">
        <v>-11.111111111111111</v>
      </c>
      <c r="K124" s="228">
        <v>-22.222222222222221</v>
      </c>
      <c r="L124" s="228">
        <v>77.777777777777786</v>
      </c>
      <c r="M124" s="228">
        <v>-11.111111111111111</v>
      </c>
    </row>
    <row r="125" spans="2:14" x14ac:dyDescent="0.25">
      <c r="B125" s="157">
        <v>42156</v>
      </c>
      <c r="C125" s="77">
        <v>42.857142857142854</v>
      </c>
      <c r="D125" s="77">
        <v>35.714285714285715</v>
      </c>
      <c r="E125" s="77">
        <v>57.142857142857139</v>
      </c>
      <c r="F125" s="77">
        <v>57.142857142857139</v>
      </c>
      <c r="G125" s="77">
        <v>-28.571428571428569</v>
      </c>
      <c r="H125" s="77">
        <v>35.714285714285715</v>
      </c>
      <c r="I125" s="77">
        <v>21.428571428571427</v>
      </c>
      <c r="J125" s="77">
        <v>14.285714285714285</v>
      </c>
      <c r="K125" s="77">
        <v>-14.285714285714285</v>
      </c>
      <c r="L125" s="77">
        <v>50</v>
      </c>
      <c r="M125" s="77">
        <v>-7.1428571428571423</v>
      </c>
    </row>
    <row r="126" spans="2:14" x14ac:dyDescent="0.25">
      <c r="B126" s="157">
        <v>42248</v>
      </c>
      <c r="C126" s="77">
        <v>69.230769230769226</v>
      </c>
      <c r="D126" s="77">
        <v>76.923076923076934</v>
      </c>
      <c r="E126" s="77">
        <v>38.461538461538467</v>
      </c>
      <c r="F126" s="77">
        <v>23.076923076923077</v>
      </c>
      <c r="G126" s="77">
        <v>-84.615384615384613</v>
      </c>
      <c r="H126" s="77">
        <v>15.384615384615385</v>
      </c>
      <c r="I126" s="77">
        <v>-7.6923076923076925</v>
      </c>
      <c r="J126" s="77">
        <v>-38.461538461538467</v>
      </c>
      <c r="K126" s="77">
        <v>-46.153846153846153</v>
      </c>
      <c r="L126" s="77">
        <v>30.76923076923077</v>
      </c>
      <c r="M126" s="77">
        <v>-15.384615384615385</v>
      </c>
    </row>
    <row r="127" spans="2:14" x14ac:dyDescent="0.25">
      <c r="B127" s="157">
        <v>42339</v>
      </c>
      <c r="C127" s="77">
        <v>63.636363636363633</v>
      </c>
      <c r="D127" s="77">
        <v>63.636363636363633</v>
      </c>
      <c r="E127" s="77">
        <v>63.636363636363633</v>
      </c>
      <c r="F127" s="77">
        <v>27.27272727272727</v>
      </c>
      <c r="G127" s="77">
        <v>-54.54545454545454</v>
      </c>
      <c r="H127" s="77">
        <v>36.363636363636367</v>
      </c>
      <c r="I127" s="77">
        <v>27.27272727272727</v>
      </c>
      <c r="J127" s="77">
        <v>-27.27272727272727</v>
      </c>
      <c r="K127" s="77">
        <v>-18.181818181818183</v>
      </c>
      <c r="L127" s="77">
        <v>36.363636363636367</v>
      </c>
      <c r="M127" s="77">
        <v>0</v>
      </c>
    </row>
    <row r="128" spans="2:14" x14ac:dyDescent="0.25">
      <c r="B128" s="157">
        <v>42430</v>
      </c>
      <c r="C128" s="77">
        <v>44.444444444444443</v>
      </c>
      <c r="D128" s="77">
        <v>11.111111111111111</v>
      </c>
      <c r="E128" s="77">
        <v>33.333333333333329</v>
      </c>
      <c r="F128" s="77">
        <v>22.222222222222221</v>
      </c>
      <c r="G128" s="77">
        <v>-55.555555555555557</v>
      </c>
      <c r="H128" s="77">
        <v>-22.222222222222221</v>
      </c>
      <c r="I128" s="77">
        <v>-11.111111111111111</v>
      </c>
      <c r="J128" s="77">
        <v>0</v>
      </c>
      <c r="K128" s="77">
        <v>-11.111111111111111</v>
      </c>
      <c r="L128" s="77">
        <v>44.444444444444443</v>
      </c>
      <c r="M128" s="77">
        <v>-11.111111111111111</v>
      </c>
    </row>
    <row r="129" spans="2:13" x14ac:dyDescent="0.25">
      <c r="B129" s="157">
        <v>42522</v>
      </c>
      <c r="C129" s="77">
        <v>70</v>
      </c>
      <c r="D129" s="77">
        <v>40</v>
      </c>
      <c r="E129" s="77">
        <v>80</v>
      </c>
      <c r="F129" s="77">
        <v>60</v>
      </c>
      <c r="G129" s="77">
        <v>-50</v>
      </c>
      <c r="H129" s="77">
        <v>70</v>
      </c>
      <c r="I129" s="77">
        <v>30</v>
      </c>
      <c r="J129" s="77">
        <v>-80</v>
      </c>
      <c r="K129" s="77">
        <v>-80</v>
      </c>
      <c r="L129" s="77">
        <v>30</v>
      </c>
      <c r="M129" s="77">
        <v>0</v>
      </c>
    </row>
    <row r="130" spans="2:13" x14ac:dyDescent="0.25">
      <c r="B130" s="157">
        <v>42614</v>
      </c>
      <c r="C130" s="77">
        <v>75</v>
      </c>
      <c r="D130" s="77">
        <v>50</v>
      </c>
      <c r="E130" s="77">
        <v>50</v>
      </c>
      <c r="F130" s="77">
        <v>62.5</v>
      </c>
      <c r="G130" s="77">
        <v>-50</v>
      </c>
      <c r="H130" s="77">
        <v>50</v>
      </c>
      <c r="I130" s="77">
        <v>37.5</v>
      </c>
      <c r="J130" s="77">
        <v>-25</v>
      </c>
      <c r="K130" s="77">
        <v>-37.5</v>
      </c>
      <c r="L130" s="77">
        <v>50</v>
      </c>
      <c r="M130" s="77">
        <v>12.5</v>
      </c>
    </row>
    <row r="131" spans="2:13" x14ac:dyDescent="0.25">
      <c r="B131" s="157">
        <v>42705</v>
      </c>
      <c r="C131" s="77">
        <v>90</v>
      </c>
      <c r="D131" s="77">
        <v>80</v>
      </c>
      <c r="E131" s="77">
        <v>80</v>
      </c>
      <c r="F131" s="77">
        <v>40</v>
      </c>
      <c r="G131" s="77">
        <v>-60</v>
      </c>
      <c r="H131" s="77">
        <v>60</v>
      </c>
      <c r="I131" s="77">
        <v>30</v>
      </c>
      <c r="J131" s="77">
        <v>-20</v>
      </c>
      <c r="K131" s="77">
        <v>-60</v>
      </c>
      <c r="L131" s="77">
        <v>-10</v>
      </c>
      <c r="M131" s="77">
        <v>0</v>
      </c>
    </row>
    <row r="132" spans="2:13" x14ac:dyDescent="0.25">
      <c r="B132" s="157">
        <v>42795</v>
      </c>
      <c r="C132" s="228">
        <v>60</v>
      </c>
      <c r="D132" s="228">
        <v>50</v>
      </c>
      <c r="E132" s="228">
        <v>50</v>
      </c>
      <c r="F132" s="228">
        <v>10</v>
      </c>
      <c r="G132" s="228">
        <v>-50</v>
      </c>
      <c r="H132" s="228">
        <v>10</v>
      </c>
      <c r="I132" s="228">
        <v>0</v>
      </c>
      <c r="J132" s="228">
        <v>-10</v>
      </c>
      <c r="K132" s="228">
        <v>-70</v>
      </c>
      <c r="L132" s="228">
        <v>40</v>
      </c>
      <c r="M132" s="228">
        <v>0</v>
      </c>
    </row>
    <row r="133" spans="2:13" x14ac:dyDescent="0.25">
      <c r="B133" s="157">
        <v>42887</v>
      </c>
      <c r="C133" s="228">
        <v>50</v>
      </c>
      <c r="D133" s="228">
        <v>50</v>
      </c>
      <c r="E133" s="228">
        <v>40</v>
      </c>
      <c r="F133" s="228">
        <v>-10</v>
      </c>
      <c r="G133" s="228">
        <v>-80</v>
      </c>
      <c r="H133" s="228">
        <v>30</v>
      </c>
      <c r="I133" s="228">
        <v>20</v>
      </c>
      <c r="J133" s="228">
        <v>-10</v>
      </c>
      <c r="K133" s="228">
        <v>-60</v>
      </c>
      <c r="L133" s="228">
        <v>20</v>
      </c>
      <c r="M133" s="228">
        <v>10</v>
      </c>
    </row>
    <row r="134" spans="2:13" x14ac:dyDescent="0.25">
      <c r="B134" s="157">
        <v>42979</v>
      </c>
      <c r="C134" s="228">
        <v>66.666666666666657</v>
      </c>
      <c r="D134" s="228">
        <v>11.111111111111111</v>
      </c>
      <c r="E134" s="228">
        <v>22.222222222222221</v>
      </c>
      <c r="F134" s="228">
        <v>-11.111111111111111</v>
      </c>
      <c r="G134" s="228">
        <v>-33.333333333333329</v>
      </c>
      <c r="H134" s="228">
        <v>-11.111111111111111</v>
      </c>
      <c r="I134" s="228">
        <v>44.444444444444443</v>
      </c>
      <c r="J134" s="228">
        <v>11.111111111111111</v>
      </c>
      <c r="K134" s="228">
        <v>-22.222222222222221</v>
      </c>
      <c r="L134" s="228">
        <v>22.222222222222221</v>
      </c>
      <c r="M134" s="228">
        <v>0</v>
      </c>
    </row>
    <row r="135" spans="2:13" x14ac:dyDescent="0.25">
      <c r="B135" s="157">
        <v>43070</v>
      </c>
      <c r="C135" s="228">
        <v>57.142857142857103</v>
      </c>
      <c r="D135" s="228">
        <v>71.428571428571431</v>
      </c>
      <c r="E135" s="228">
        <v>42.857142857142854</v>
      </c>
      <c r="F135" s="228">
        <v>42.857142857142854</v>
      </c>
      <c r="G135" s="228">
        <v>-28.571428571428569</v>
      </c>
      <c r="H135" s="228">
        <v>57.142857142857139</v>
      </c>
      <c r="I135" s="228">
        <v>14.285714285714285</v>
      </c>
      <c r="J135" s="228">
        <v>42.857142857142854</v>
      </c>
      <c r="K135" s="228">
        <v>-14.285714285714285</v>
      </c>
      <c r="L135" s="228">
        <v>57.142857142857139</v>
      </c>
      <c r="M135" s="228">
        <v>0</v>
      </c>
    </row>
    <row r="136" spans="2:13" x14ac:dyDescent="0.25">
      <c r="B136" s="157">
        <v>43160</v>
      </c>
      <c r="C136" s="228">
        <v>55.555555555555557</v>
      </c>
      <c r="D136" s="228">
        <v>33.333333333333329</v>
      </c>
      <c r="E136" s="228">
        <v>55.555555555555557</v>
      </c>
      <c r="F136" s="228">
        <v>-11.111111111111111</v>
      </c>
      <c r="G136" s="228">
        <v>-55.555555555555557</v>
      </c>
      <c r="H136" s="228">
        <v>11.111111111111111</v>
      </c>
      <c r="I136" s="228">
        <v>44.444444444444443</v>
      </c>
      <c r="J136" s="228">
        <v>33.333333333333329</v>
      </c>
      <c r="K136" s="228">
        <v>-33.333333333333329</v>
      </c>
      <c r="L136" s="228">
        <v>22.222222222222221</v>
      </c>
      <c r="M136" s="228">
        <v>0</v>
      </c>
    </row>
    <row r="137" spans="2:13" x14ac:dyDescent="0.25">
      <c r="B137" s="157">
        <v>43252</v>
      </c>
      <c r="C137" s="61">
        <v>62.5</v>
      </c>
      <c r="D137" s="61">
        <v>25</v>
      </c>
      <c r="E137" s="61">
        <v>37.5</v>
      </c>
      <c r="F137" s="61">
        <v>-12.5</v>
      </c>
      <c r="G137" s="61">
        <v>-25</v>
      </c>
      <c r="H137" s="61">
        <v>-25</v>
      </c>
      <c r="I137" s="61">
        <v>12.5</v>
      </c>
      <c r="J137" s="61">
        <v>-25</v>
      </c>
      <c r="K137" s="61">
        <v>-87.5</v>
      </c>
      <c r="L137" s="61">
        <v>25</v>
      </c>
      <c r="M137" s="61">
        <v>0</v>
      </c>
    </row>
    <row r="138" spans="2:13" x14ac:dyDescent="0.25">
      <c r="B138" s="157">
        <v>43344</v>
      </c>
      <c r="C138" s="228">
        <v>33.333333333333329</v>
      </c>
      <c r="D138" s="228">
        <v>55.555555555555557</v>
      </c>
      <c r="E138" s="228">
        <v>66.666666666666657</v>
      </c>
      <c r="F138" s="228">
        <v>0</v>
      </c>
      <c r="G138" s="228">
        <v>-33.333333333333329</v>
      </c>
      <c r="H138" s="228">
        <v>22.222222222222221</v>
      </c>
      <c r="I138" s="228">
        <v>22.222222222222221</v>
      </c>
      <c r="J138" s="228">
        <v>0</v>
      </c>
      <c r="K138" s="228">
        <v>0</v>
      </c>
      <c r="L138" s="228">
        <v>22.222222222222221</v>
      </c>
      <c r="M138" s="228">
        <v>11.111111111111111</v>
      </c>
    </row>
    <row r="139" spans="2:13" x14ac:dyDescent="0.25">
      <c r="B139" s="157">
        <v>43435</v>
      </c>
      <c r="C139" s="228">
        <v>62.5</v>
      </c>
      <c r="D139" s="228">
        <v>50</v>
      </c>
      <c r="E139" s="228">
        <v>62.5</v>
      </c>
      <c r="F139" s="228">
        <v>12.5</v>
      </c>
      <c r="G139" s="228">
        <v>-50</v>
      </c>
      <c r="H139" s="228">
        <v>12.5</v>
      </c>
      <c r="I139" s="228">
        <v>50</v>
      </c>
      <c r="J139" s="228">
        <v>37.5</v>
      </c>
      <c r="K139" s="228">
        <v>0</v>
      </c>
      <c r="L139" s="228">
        <v>50</v>
      </c>
      <c r="M139" s="228">
        <v>-12.5</v>
      </c>
    </row>
    <row r="140" spans="2:13" x14ac:dyDescent="0.25">
      <c r="B140" s="157"/>
      <c r="C140" s="228"/>
      <c r="D140" s="223"/>
      <c r="E140" s="223"/>
      <c r="F140" s="223"/>
      <c r="G140" s="223"/>
      <c r="H140" s="223"/>
      <c r="I140" s="223"/>
      <c r="J140" s="223"/>
      <c r="K140" s="223"/>
      <c r="L140" s="223"/>
      <c r="M140" s="223"/>
    </row>
    <row r="141" spans="2:13" x14ac:dyDescent="0.25">
      <c r="B141" s="224" t="s">
        <v>16</v>
      </c>
    </row>
    <row r="142" spans="2:13" x14ac:dyDescent="0.25">
      <c r="C142" s="131" t="s">
        <v>6</v>
      </c>
      <c r="D142" s="131" t="s">
        <v>7</v>
      </c>
      <c r="E142" s="131" t="s">
        <v>8</v>
      </c>
      <c r="F142" s="131" t="s">
        <v>9</v>
      </c>
      <c r="G142" s="131" t="s">
        <v>10</v>
      </c>
      <c r="H142" s="131" t="s">
        <v>12</v>
      </c>
      <c r="I142" s="131" t="s">
        <v>11</v>
      </c>
      <c r="J142" s="131" t="s">
        <v>13</v>
      </c>
      <c r="K142" s="131" t="s">
        <v>110</v>
      </c>
      <c r="L142" s="131" t="s">
        <v>14</v>
      </c>
      <c r="M142" s="131" t="s">
        <v>15</v>
      </c>
    </row>
    <row r="143" spans="2:13" x14ac:dyDescent="0.25">
      <c r="B143" s="225">
        <v>39539</v>
      </c>
      <c r="C143" s="226">
        <v>50</v>
      </c>
      <c r="D143" s="226">
        <v>25</v>
      </c>
      <c r="E143" s="226">
        <v>50</v>
      </c>
      <c r="F143" s="226">
        <v>50</v>
      </c>
      <c r="G143" s="226">
        <v>-25</v>
      </c>
      <c r="H143" s="226">
        <v>-75</v>
      </c>
      <c r="I143" s="226">
        <v>-50</v>
      </c>
      <c r="J143" s="226">
        <v>-50</v>
      </c>
      <c r="K143" s="226">
        <v>-50</v>
      </c>
      <c r="L143" s="226">
        <v>0</v>
      </c>
      <c r="M143" s="226">
        <v>-25</v>
      </c>
    </row>
    <row r="144" spans="2:13" x14ac:dyDescent="0.25">
      <c r="B144" s="157">
        <v>39630</v>
      </c>
      <c r="C144" s="228">
        <v>40</v>
      </c>
      <c r="D144" s="228">
        <v>60</v>
      </c>
      <c r="E144" s="228">
        <v>80</v>
      </c>
      <c r="F144" s="228">
        <v>20</v>
      </c>
      <c r="G144" s="228">
        <v>-20</v>
      </c>
      <c r="H144" s="228">
        <v>-20</v>
      </c>
      <c r="I144" s="228">
        <v>-20</v>
      </c>
      <c r="J144" s="228">
        <v>-40</v>
      </c>
      <c r="K144" s="228">
        <v>20</v>
      </c>
      <c r="L144" s="228">
        <v>100</v>
      </c>
      <c r="M144" s="228">
        <v>0</v>
      </c>
    </row>
    <row r="145" spans="2:13" x14ac:dyDescent="0.25">
      <c r="B145" s="157">
        <v>39722</v>
      </c>
      <c r="C145" s="228">
        <v>42.857142857142854</v>
      </c>
      <c r="D145" s="228">
        <v>28.571428571428569</v>
      </c>
      <c r="E145" s="228">
        <v>71.428571428571431</v>
      </c>
      <c r="F145" s="228">
        <v>0</v>
      </c>
      <c r="G145" s="228">
        <v>-28.571428571428569</v>
      </c>
      <c r="H145" s="228">
        <v>14.285714285714285</v>
      </c>
      <c r="I145" s="228">
        <v>-14.285714285714285</v>
      </c>
      <c r="J145" s="228">
        <v>71.428571428571431</v>
      </c>
      <c r="K145" s="228">
        <v>14.285714285714285</v>
      </c>
      <c r="L145" s="228">
        <v>57.142857142857139</v>
      </c>
      <c r="M145" s="228">
        <v>-14.285714285714285</v>
      </c>
    </row>
    <row r="146" spans="2:13" x14ac:dyDescent="0.25">
      <c r="B146" s="157">
        <v>39873</v>
      </c>
      <c r="C146" s="228">
        <v>57.142857142857139</v>
      </c>
      <c r="D146" s="228">
        <v>57.142857142857139</v>
      </c>
      <c r="E146" s="228">
        <v>42.857142857142854</v>
      </c>
      <c r="F146" s="228">
        <v>-14.285714285714285</v>
      </c>
      <c r="G146" s="228">
        <v>-42.857142857142854</v>
      </c>
      <c r="H146" s="228">
        <v>14.285714285714285</v>
      </c>
      <c r="I146" s="228">
        <v>0</v>
      </c>
      <c r="J146" s="228">
        <v>14.285714285714285</v>
      </c>
      <c r="K146" s="228">
        <v>-14.285714285714285</v>
      </c>
      <c r="L146" s="228">
        <v>42.857142857142854</v>
      </c>
      <c r="M146" s="228">
        <v>0</v>
      </c>
    </row>
    <row r="147" spans="2:13" x14ac:dyDescent="0.25">
      <c r="B147" s="157">
        <v>39965</v>
      </c>
      <c r="C147" s="228">
        <v>28.571428571428569</v>
      </c>
      <c r="D147" s="228">
        <v>14.285714285714285</v>
      </c>
      <c r="E147" s="228">
        <v>0</v>
      </c>
      <c r="F147" s="228">
        <v>-71.428571428571431</v>
      </c>
      <c r="G147" s="228">
        <v>-57.142857142857139</v>
      </c>
      <c r="H147" s="228">
        <v>0</v>
      </c>
      <c r="I147" s="228">
        <v>-71.428571428571431</v>
      </c>
      <c r="J147" s="228">
        <v>-42.857142857142854</v>
      </c>
      <c r="K147" s="228">
        <v>-28.571428571428569</v>
      </c>
      <c r="L147" s="228">
        <v>28.571428571428569</v>
      </c>
      <c r="M147" s="228">
        <v>0</v>
      </c>
    </row>
    <row r="148" spans="2:13" x14ac:dyDescent="0.25">
      <c r="B148" s="157">
        <v>40057</v>
      </c>
      <c r="C148" s="228">
        <v>33.333333333333329</v>
      </c>
      <c r="D148" s="228">
        <v>33.3333333333333</v>
      </c>
      <c r="E148" s="228">
        <v>33.333333333333329</v>
      </c>
      <c r="F148" s="228">
        <v>-50</v>
      </c>
      <c r="G148" s="228">
        <v>-50</v>
      </c>
      <c r="H148" s="228">
        <v>16.666666666666664</v>
      </c>
      <c r="I148" s="228">
        <v>-83.333333333333343</v>
      </c>
      <c r="J148" s="228">
        <v>-33.333333333333329</v>
      </c>
      <c r="K148" s="228">
        <v>-16.666666666666664</v>
      </c>
      <c r="L148" s="228">
        <v>50</v>
      </c>
      <c r="M148" s="228">
        <v>0</v>
      </c>
    </row>
    <row r="149" spans="2:13" x14ac:dyDescent="0.25">
      <c r="B149" s="157">
        <v>40148</v>
      </c>
      <c r="C149" s="228">
        <v>14.285714285714285</v>
      </c>
      <c r="D149" s="228">
        <v>14.285714285714285</v>
      </c>
      <c r="E149" s="228">
        <v>42.857142857142854</v>
      </c>
      <c r="F149" s="228">
        <v>-14.285714285714285</v>
      </c>
      <c r="G149" s="228">
        <v>-42.857142857142854</v>
      </c>
      <c r="H149" s="228">
        <v>0</v>
      </c>
      <c r="I149" s="228">
        <v>-85.714285714285708</v>
      </c>
      <c r="J149" s="228">
        <v>-42.857142857142854</v>
      </c>
      <c r="K149" s="228">
        <v>-28.571428571428569</v>
      </c>
      <c r="L149" s="228">
        <v>-28.571428571428569</v>
      </c>
      <c r="M149" s="228">
        <v>-14.285714285714285</v>
      </c>
    </row>
    <row r="150" spans="2:13" x14ac:dyDescent="0.25">
      <c r="B150" s="157">
        <v>40238</v>
      </c>
      <c r="C150" s="228">
        <v>0</v>
      </c>
      <c r="D150" s="228">
        <v>42.857142857142854</v>
      </c>
      <c r="E150" s="228">
        <v>42.857142857142854</v>
      </c>
      <c r="F150" s="228">
        <v>0</v>
      </c>
      <c r="G150" s="228">
        <v>-57.142857142857139</v>
      </c>
      <c r="H150" s="228">
        <v>14.285714285714285</v>
      </c>
      <c r="I150" s="228">
        <v>-57.142857142857139</v>
      </c>
      <c r="J150" s="228">
        <v>-14.285714285714285</v>
      </c>
      <c r="K150" s="228">
        <v>-28.571428571428569</v>
      </c>
      <c r="L150" s="228">
        <v>57.142857142857139</v>
      </c>
      <c r="M150" s="228">
        <v>0</v>
      </c>
    </row>
    <row r="151" spans="2:13" x14ac:dyDescent="0.25">
      <c r="B151" s="157">
        <v>40330</v>
      </c>
      <c r="C151" s="228">
        <v>14.285714285714285</v>
      </c>
      <c r="D151" s="228">
        <v>14.285714285714285</v>
      </c>
      <c r="E151" s="228">
        <v>57.142857142857139</v>
      </c>
      <c r="F151" s="228">
        <v>14.285714285714285</v>
      </c>
      <c r="G151" s="228">
        <v>-57.142857142857139</v>
      </c>
      <c r="H151" s="228">
        <v>-28.571428571428569</v>
      </c>
      <c r="I151" s="228">
        <v>-57.142857142857139</v>
      </c>
      <c r="J151" s="228">
        <v>-42.857142857142854</v>
      </c>
      <c r="K151" s="228">
        <v>-14.285714285714285</v>
      </c>
      <c r="L151" s="228">
        <v>57.142857142857139</v>
      </c>
      <c r="M151" s="228">
        <v>0</v>
      </c>
    </row>
    <row r="152" spans="2:13" x14ac:dyDescent="0.25">
      <c r="B152" s="157">
        <v>40422</v>
      </c>
      <c r="C152" s="228">
        <v>57.142857142857139</v>
      </c>
      <c r="D152" s="228">
        <v>42.857142857142854</v>
      </c>
      <c r="E152" s="228">
        <v>42.857142857142854</v>
      </c>
      <c r="F152" s="228">
        <v>0</v>
      </c>
      <c r="G152" s="228">
        <v>-57.142857142857139</v>
      </c>
      <c r="H152" s="228">
        <v>-14.285714285714285</v>
      </c>
      <c r="I152" s="228">
        <v>-57.142857142857139</v>
      </c>
      <c r="J152" s="228">
        <v>-42.857142857142854</v>
      </c>
      <c r="K152" s="228">
        <v>14.285714285714285</v>
      </c>
      <c r="L152" s="228">
        <v>57.142857142857139</v>
      </c>
      <c r="M152" s="228">
        <v>0</v>
      </c>
    </row>
    <row r="153" spans="2:13" x14ac:dyDescent="0.25">
      <c r="B153" s="157">
        <v>40513</v>
      </c>
      <c r="C153" s="228">
        <v>33.333333333333329</v>
      </c>
      <c r="D153" s="228">
        <v>66.666666666666657</v>
      </c>
      <c r="E153" s="228">
        <v>83.333333333333343</v>
      </c>
      <c r="F153" s="228">
        <v>33.333333333333329</v>
      </c>
      <c r="G153" s="228">
        <v>0</v>
      </c>
      <c r="H153" s="228">
        <v>83.333333333333343</v>
      </c>
      <c r="I153" s="228">
        <v>-33.333333333333329</v>
      </c>
      <c r="J153" s="228">
        <v>16.666666666666664</v>
      </c>
      <c r="K153" s="228">
        <v>16.666666666666664</v>
      </c>
      <c r="L153" s="228">
        <v>100</v>
      </c>
      <c r="M153" s="228">
        <v>0</v>
      </c>
    </row>
    <row r="154" spans="2:13" x14ac:dyDescent="0.25">
      <c r="B154" s="157">
        <v>40603</v>
      </c>
      <c r="C154" s="228">
        <v>14.285714285714285</v>
      </c>
      <c r="D154" s="228">
        <v>28.571428571428569</v>
      </c>
      <c r="E154" s="228">
        <v>85.714285714285708</v>
      </c>
      <c r="F154" s="228">
        <v>14.285714285714285</v>
      </c>
      <c r="G154" s="228">
        <v>-28.571428571428569</v>
      </c>
      <c r="H154" s="228">
        <v>14.285714285714285</v>
      </c>
      <c r="I154" s="228">
        <v>-42.857142857142854</v>
      </c>
      <c r="J154" s="228">
        <v>-14.285714285714285</v>
      </c>
      <c r="K154" s="228">
        <v>-42.857142857142854</v>
      </c>
      <c r="L154" s="228">
        <v>42.857142857142854</v>
      </c>
      <c r="M154" s="228">
        <v>0</v>
      </c>
    </row>
    <row r="155" spans="2:13" x14ac:dyDescent="0.25">
      <c r="B155" s="157">
        <v>40695</v>
      </c>
      <c r="C155" s="228">
        <v>16.666666666666664</v>
      </c>
      <c r="D155" s="228">
        <v>33.333333333333329</v>
      </c>
      <c r="E155" s="228">
        <v>50</v>
      </c>
      <c r="F155" s="228">
        <v>-16.666666666666664</v>
      </c>
      <c r="G155" s="228">
        <v>-83.333333333333343</v>
      </c>
      <c r="H155" s="228">
        <v>0</v>
      </c>
      <c r="I155" s="228">
        <v>-33.333333333333329</v>
      </c>
      <c r="J155" s="228">
        <v>16.666666666666664</v>
      </c>
      <c r="K155" s="228">
        <v>-50</v>
      </c>
      <c r="L155" s="228">
        <v>83.333333333333343</v>
      </c>
      <c r="M155" s="228">
        <v>0</v>
      </c>
    </row>
    <row r="156" spans="2:13" x14ac:dyDescent="0.25">
      <c r="B156" s="157">
        <v>40787</v>
      </c>
      <c r="C156" s="228">
        <v>57.142857142857139</v>
      </c>
      <c r="D156" s="228">
        <v>42.857142857142854</v>
      </c>
      <c r="E156" s="228">
        <v>57.142857142857139</v>
      </c>
      <c r="F156" s="228">
        <v>14.285714285714285</v>
      </c>
      <c r="G156" s="228">
        <v>-42.857142857142854</v>
      </c>
      <c r="H156" s="228">
        <v>14.285714285714285</v>
      </c>
      <c r="I156" s="228">
        <v>-71.428571428571431</v>
      </c>
      <c r="J156" s="228">
        <v>28.571428571428569</v>
      </c>
      <c r="K156" s="228">
        <v>14.285714285714285</v>
      </c>
      <c r="L156" s="228">
        <v>57.142857142857139</v>
      </c>
      <c r="M156" s="228">
        <v>0</v>
      </c>
    </row>
    <row r="157" spans="2:13" x14ac:dyDescent="0.25">
      <c r="B157" s="157">
        <v>40878</v>
      </c>
      <c r="C157" s="228">
        <v>57.142857142857139</v>
      </c>
      <c r="D157" s="228">
        <v>57.142857142857139</v>
      </c>
      <c r="E157" s="228">
        <v>85.714285714285708</v>
      </c>
      <c r="F157" s="228">
        <v>28.571428571428569</v>
      </c>
      <c r="G157" s="228">
        <v>-57.142857142857139</v>
      </c>
      <c r="H157" s="228">
        <v>14.285714285714285</v>
      </c>
      <c r="I157" s="228">
        <v>-71.428571428571431</v>
      </c>
      <c r="J157" s="228">
        <v>-14.285714285714285</v>
      </c>
      <c r="K157" s="228">
        <v>-14.285714285714285</v>
      </c>
      <c r="L157" s="228">
        <v>71.428571428571431</v>
      </c>
      <c r="M157" s="228">
        <v>0</v>
      </c>
    </row>
    <row r="158" spans="2:13" x14ac:dyDescent="0.25">
      <c r="B158" s="157">
        <v>40969</v>
      </c>
      <c r="C158" s="228">
        <v>42.857142857142854</v>
      </c>
      <c r="D158" s="228">
        <v>42.857142857142854</v>
      </c>
      <c r="E158" s="228">
        <v>57.142857142857139</v>
      </c>
      <c r="F158" s="228">
        <v>14.285714285714285</v>
      </c>
      <c r="G158" s="228">
        <v>-71.428571428571431</v>
      </c>
      <c r="H158" s="228">
        <v>-28.999999999999996</v>
      </c>
      <c r="I158" s="228">
        <v>-86</v>
      </c>
      <c r="J158" s="228">
        <v>28.571428571428569</v>
      </c>
      <c r="K158" s="228">
        <v>28.571428571428569</v>
      </c>
      <c r="L158" s="228">
        <v>85.714285714285708</v>
      </c>
      <c r="M158" s="228">
        <v>0</v>
      </c>
    </row>
    <row r="159" spans="2:13" x14ac:dyDescent="0.25">
      <c r="B159" s="157">
        <v>41061</v>
      </c>
      <c r="C159" s="228">
        <v>0</v>
      </c>
      <c r="D159" s="228">
        <v>14.285714285714285</v>
      </c>
      <c r="E159" s="228">
        <v>42.857142857142854</v>
      </c>
      <c r="F159" s="228">
        <v>0</v>
      </c>
      <c r="G159" s="228">
        <v>-42.857142857142854</v>
      </c>
      <c r="H159" s="228">
        <v>14.285714285714285</v>
      </c>
      <c r="I159" s="228">
        <v>-42.857142857142854</v>
      </c>
      <c r="J159" s="228">
        <v>0</v>
      </c>
      <c r="K159" s="228">
        <v>-28.571428571428569</v>
      </c>
      <c r="L159" s="228">
        <v>14.285714285714285</v>
      </c>
      <c r="M159" s="228">
        <v>-14.285714285714285</v>
      </c>
    </row>
    <row r="160" spans="2:13" x14ac:dyDescent="0.25">
      <c r="B160" s="157">
        <v>41153</v>
      </c>
      <c r="C160" s="228">
        <v>16.666666666666664</v>
      </c>
      <c r="D160" s="228">
        <v>0</v>
      </c>
      <c r="E160" s="228">
        <v>16.666666666666664</v>
      </c>
      <c r="F160" s="228">
        <v>-33.333333333333329</v>
      </c>
      <c r="G160" s="228">
        <v>-50</v>
      </c>
      <c r="H160" s="228">
        <v>-17</v>
      </c>
      <c r="I160" s="228">
        <v>-50</v>
      </c>
      <c r="J160" s="228">
        <v>-33.333333333333329</v>
      </c>
      <c r="K160" s="228">
        <v>-33.333333333333329</v>
      </c>
      <c r="L160" s="228">
        <v>16.666666666666664</v>
      </c>
      <c r="M160" s="228">
        <v>0</v>
      </c>
    </row>
    <row r="161" spans="2:16" x14ac:dyDescent="0.25">
      <c r="B161" s="157">
        <v>41244</v>
      </c>
      <c r="C161" s="228">
        <v>57.142857142857139</v>
      </c>
      <c r="D161" s="228">
        <v>57.142857142857139</v>
      </c>
      <c r="E161" s="228">
        <v>85.714285714285708</v>
      </c>
      <c r="F161" s="228">
        <v>14.285714285714285</v>
      </c>
      <c r="G161" s="228">
        <v>-71.428571428571431</v>
      </c>
      <c r="H161" s="228">
        <v>0</v>
      </c>
      <c r="I161" s="228">
        <v>-57.142857142857139</v>
      </c>
      <c r="J161" s="228">
        <v>0</v>
      </c>
      <c r="K161" s="228">
        <v>0</v>
      </c>
      <c r="L161" s="228">
        <v>28.571428571428569</v>
      </c>
      <c r="M161" s="228">
        <v>0</v>
      </c>
    </row>
    <row r="162" spans="2:16" x14ac:dyDescent="0.25">
      <c r="B162" s="157">
        <v>41334</v>
      </c>
      <c r="C162" s="228">
        <v>14.285714285714285</v>
      </c>
      <c r="D162" s="228">
        <v>42.857142857142854</v>
      </c>
      <c r="E162" s="228">
        <v>85.714285714285708</v>
      </c>
      <c r="F162" s="228">
        <v>14.285714285714285</v>
      </c>
      <c r="G162" s="228">
        <v>-71.428571428571431</v>
      </c>
      <c r="H162" s="228">
        <v>28.571428571428569</v>
      </c>
      <c r="I162" s="228">
        <v>-71.428571428571431</v>
      </c>
      <c r="J162" s="228">
        <v>0</v>
      </c>
      <c r="K162" s="228">
        <v>0</v>
      </c>
      <c r="L162" s="228">
        <v>71.428571428571431</v>
      </c>
      <c r="M162" s="228">
        <v>0</v>
      </c>
    </row>
    <row r="163" spans="2:16" x14ac:dyDescent="0.25">
      <c r="B163" s="157">
        <v>41426</v>
      </c>
      <c r="C163" s="228">
        <v>-14.285714285714285</v>
      </c>
      <c r="D163" s="228">
        <v>42.857142857142854</v>
      </c>
      <c r="E163" s="228">
        <v>57.142857142857139</v>
      </c>
      <c r="F163" s="228">
        <v>57.142857142857139</v>
      </c>
      <c r="G163" s="228">
        <v>-85.714285714285708</v>
      </c>
      <c r="H163" s="228">
        <v>0</v>
      </c>
      <c r="I163" s="228">
        <v>-50</v>
      </c>
      <c r="J163" s="228">
        <v>-28.571428571428569</v>
      </c>
      <c r="K163" s="228">
        <v>14.285714285714285</v>
      </c>
      <c r="L163" s="228">
        <v>57.142857142857139</v>
      </c>
      <c r="M163" s="228">
        <v>-100</v>
      </c>
    </row>
    <row r="164" spans="2:16" x14ac:dyDescent="0.25">
      <c r="B164" s="157">
        <v>41518</v>
      </c>
      <c r="C164" s="228">
        <v>14.285714285714285</v>
      </c>
      <c r="D164" s="228">
        <v>42.857142857142854</v>
      </c>
      <c r="E164" s="228">
        <v>57.142857142857139</v>
      </c>
      <c r="F164" s="228">
        <v>14.285714285714285</v>
      </c>
      <c r="G164" s="228">
        <v>-57.142857142857096</v>
      </c>
      <c r="H164" s="228">
        <v>0</v>
      </c>
      <c r="I164" s="228">
        <v>-71.428571428571431</v>
      </c>
      <c r="J164" s="228">
        <v>0</v>
      </c>
      <c r="K164" s="228">
        <v>0</v>
      </c>
      <c r="L164" s="228">
        <v>57.142857142857139</v>
      </c>
      <c r="M164" s="228">
        <v>100</v>
      </c>
      <c r="P164" s="2">
        <v>100</v>
      </c>
    </row>
    <row r="165" spans="2:16" x14ac:dyDescent="0.25">
      <c r="B165" s="157">
        <v>41609</v>
      </c>
      <c r="C165" s="228">
        <v>14.285714285714285</v>
      </c>
      <c r="D165" s="228">
        <v>71.428571428571431</v>
      </c>
      <c r="E165" s="228">
        <v>71.428571428571431</v>
      </c>
      <c r="F165" s="228">
        <v>0</v>
      </c>
      <c r="G165" s="228">
        <v>-100</v>
      </c>
      <c r="H165" s="228">
        <v>28.571428571428569</v>
      </c>
      <c r="I165" s="228">
        <v>-28.571428571428569</v>
      </c>
      <c r="J165" s="228">
        <v>-14.285714285714285</v>
      </c>
      <c r="K165" s="228">
        <v>-14.285714285714285</v>
      </c>
      <c r="L165" s="228">
        <v>42.857142857142854</v>
      </c>
      <c r="M165" s="228">
        <v>0</v>
      </c>
    </row>
    <row r="166" spans="2:16" x14ac:dyDescent="0.25">
      <c r="B166" s="157">
        <v>41699</v>
      </c>
      <c r="C166" s="228">
        <v>0</v>
      </c>
      <c r="D166" s="228">
        <v>50</v>
      </c>
      <c r="E166" s="228">
        <v>50</v>
      </c>
      <c r="F166" s="228">
        <v>16.666666666666664</v>
      </c>
      <c r="G166" s="228">
        <v>-33.333333333333329</v>
      </c>
      <c r="H166" s="228">
        <v>16.666666666666664</v>
      </c>
      <c r="I166" s="228">
        <v>-16.666666666666664</v>
      </c>
      <c r="J166" s="228">
        <v>0</v>
      </c>
      <c r="K166" s="228">
        <v>16.666666666666664</v>
      </c>
      <c r="L166" s="228">
        <v>50</v>
      </c>
      <c r="M166" s="228">
        <v>0</v>
      </c>
    </row>
    <row r="167" spans="2:16" x14ac:dyDescent="0.25">
      <c r="B167" s="157">
        <v>41791</v>
      </c>
      <c r="C167" s="228">
        <v>40</v>
      </c>
      <c r="D167" s="228">
        <v>60</v>
      </c>
      <c r="E167" s="228">
        <v>80</v>
      </c>
      <c r="F167" s="228">
        <v>40</v>
      </c>
      <c r="G167" s="228">
        <v>-60</v>
      </c>
      <c r="H167" s="228">
        <v>0</v>
      </c>
      <c r="I167" s="228">
        <v>0</v>
      </c>
      <c r="J167" s="228">
        <v>20</v>
      </c>
      <c r="K167" s="228">
        <v>0</v>
      </c>
      <c r="L167" s="228">
        <v>40</v>
      </c>
      <c r="M167" s="228">
        <v>0</v>
      </c>
    </row>
    <row r="168" spans="2:16" x14ac:dyDescent="0.25">
      <c r="B168" s="157">
        <v>41883</v>
      </c>
      <c r="C168" s="228">
        <v>0</v>
      </c>
      <c r="D168" s="228">
        <v>50</v>
      </c>
      <c r="E168" s="228">
        <v>50</v>
      </c>
      <c r="F168" s="228">
        <v>25</v>
      </c>
      <c r="G168" s="228">
        <v>-100</v>
      </c>
      <c r="H168" s="228">
        <v>0</v>
      </c>
      <c r="I168" s="228">
        <v>-25</v>
      </c>
      <c r="J168" s="228">
        <v>-25</v>
      </c>
      <c r="K168" s="228">
        <v>0</v>
      </c>
      <c r="L168" s="228">
        <v>25</v>
      </c>
      <c r="M168" s="228">
        <v>0</v>
      </c>
    </row>
    <row r="169" spans="2:16" x14ac:dyDescent="0.25">
      <c r="B169" s="157">
        <v>41974</v>
      </c>
      <c r="C169" s="228">
        <v>25</v>
      </c>
      <c r="D169" s="228">
        <v>100</v>
      </c>
      <c r="E169" s="228">
        <v>100</v>
      </c>
      <c r="F169" s="228">
        <v>0</v>
      </c>
      <c r="G169" s="228">
        <v>-50</v>
      </c>
      <c r="H169" s="228">
        <v>0</v>
      </c>
      <c r="I169" s="228">
        <v>0</v>
      </c>
      <c r="J169" s="228">
        <v>-75</v>
      </c>
      <c r="K169" s="228">
        <v>0</v>
      </c>
      <c r="L169" s="228">
        <v>75</v>
      </c>
      <c r="M169" s="228">
        <v>0</v>
      </c>
    </row>
    <row r="170" spans="2:16" x14ac:dyDescent="0.25">
      <c r="B170" s="157">
        <v>42064</v>
      </c>
      <c r="C170" s="77">
        <v>75</v>
      </c>
      <c r="D170" s="77">
        <v>100</v>
      </c>
      <c r="E170" s="77">
        <v>75</v>
      </c>
      <c r="F170" s="77">
        <v>25</v>
      </c>
      <c r="G170" s="77">
        <v>-50</v>
      </c>
      <c r="H170" s="77">
        <v>25</v>
      </c>
      <c r="I170" s="77">
        <v>25</v>
      </c>
      <c r="J170" s="77">
        <v>-25</v>
      </c>
      <c r="K170" s="77">
        <v>0</v>
      </c>
      <c r="L170" s="77">
        <v>100</v>
      </c>
      <c r="M170" s="77">
        <v>0</v>
      </c>
    </row>
    <row r="171" spans="2:16" x14ac:dyDescent="0.25">
      <c r="B171" s="157">
        <v>42156</v>
      </c>
      <c r="C171" s="77">
        <v>40</v>
      </c>
      <c r="D171" s="77">
        <v>60</v>
      </c>
      <c r="E171" s="77">
        <v>40</v>
      </c>
      <c r="F171" s="77">
        <v>-20</v>
      </c>
      <c r="G171" s="77">
        <v>-40</v>
      </c>
      <c r="H171" s="77">
        <v>0</v>
      </c>
      <c r="I171" s="77">
        <v>0</v>
      </c>
      <c r="J171" s="77">
        <v>-80</v>
      </c>
      <c r="K171" s="77">
        <v>-60</v>
      </c>
      <c r="L171" s="77">
        <v>40</v>
      </c>
      <c r="M171" s="77">
        <v>0</v>
      </c>
    </row>
    <row r="172" spans="2:16" x14ac:dyDescent="0.25">
      <c r="B172" s="157">
        <v>42248</v>
      </c>
      <c r="C172" s="77">
        <v>-20</v>
      </c>
      <c r="D172" s="77">
        <v>40</v>
      </c>
      <c r="E172" s="77">
        <v>40</v>
      </c>
      <c r="F172" s="77">
        <v>-40</v>
      </c>
      <c r="G172" s="77">
        <v>-60</v>
      </c>
      <c r="H172" s="77">
        <v>0</v>
      </c>
      <c r="I172" s="77">
        <v>-20</v>
      </c>
      <c r="J172" s="77">
        <v>-80</v>
      </c>
      <c r="K172" s="77">
        <v>-60</v>
      </c>
      <c r="L172" s="77">
        <v>40</v>
      </c>
      <c r="M172" s="77">
        <v>0</v>
      </c>
    </row>
    <row r="173" spans="2:16" x14ac:dyDescent="0.25">
      <c r="B173" s="157">
        <v>42339</v>
      </c>
      <c r="C173" s="77">
        <v>40</v>
      </c>
      <c r="D173" s="77">
        <v>60</v>
      </c>
      <c r="E173" s="77">
        <v>80</v>
      </c>
      <c r="F173" s="77">
        <v>0</v>
      </c>
      <c r="G173" s="77">
        <v>-20</v>
      </c>
      <c r="H173" s="77">
        <v>20</v>
      </c>
      <c r="I173" s="77">
        <v>-20</v>
      </c>
      <c r="J173" s="77">
        <v>-80</v>
      </c>
      <c r="K173" s="77">
        <v>-20</v>
      </c>
      <c r="L173" s="77">
        <v>40</v>
      </c>
      <c r="M173" s="77">
        <v>0</v>
      </c>
    </row>
    <row r="174" spans="2:16" x14ac:dyDescent="0.25">
      <c r="B174" s="157">
        <v>42430</v>
      </c>
      <c r="C174" s="77">
        <v>60</v>
      </c>
      <c r="D174" s="77">
        <v>80</v>
      </c>
      <c r="E174" s="77">
        <v>60</v>
      </c>
      <c r="F174" s="77">
        <v>20</v>
      </c>
      <c r="G174" s="77">
        <v>-60</v>
      </c>
      <c r="H174" s="77">
        <v>60</v>
      </c>
      <c r="I174" s="77">
        <v>20</v>
      </c>
      <c r="J174" s="77">
        <v>-80</v>
      </c>
      <c r="K174" s="77">
        <v>-20</v>
      </c>
      <c r="L174" s="77">
        <v>40</v>
      </c>
      <c r="M174" s="77">
        <v>0</v>
      </c>
    </row>
    <row r="175" spans="2:16" x14ac:dyDescent="0.25">
      <c r="B175" s="157">
        <v>42522</v>
      </c>
      <c r="C175" s="77">
        <v>0</v>
      </c>
      <c r="D175" s="77">
        <v>-40</v>
      </c>
      <c r="E175" s="77">
        <v>-40</v>
      </c>
      <c r="F175" s="77">
        <v>40</v>
      </c>
      <c r="G175" s="77">
        <v>20</v>
      </c>
      <c r="H175" s="77">
        <v>20</v>
      </c>
      <c r="I175" s="77">
        <v>60</v>
      </c>
      <c r="J175" s="77">
        <v>-20</v>
      </c>
      <c r="K175" s="77">
        <v>0</v>
      </c>
      <c r="L175" s="77">
        <v>0</v>
      </c>
      <c r="M175" s="77">
        <v>0</v>
      </c>
    </row>
    <row r="176" spans="2:16" x14ac:dyDescent="0.25">
      <c r="B176" s="157">
        <v>42614</v>
      </c>
      <c r="C176" s="77">
        <v>25</v>
      </c>
      <c r="D176" s="77">
        <v>25</v>
      </c>
      <c r="E176" s="77">
        <v>0</v>
      </c>
      <c r="F176" s="77">
        <v>25</v>
      </c>
      <c r="G176" s="77">
        <v>-75</v>
      </c>
      <c r="H176" s="77">
        <v>0</v>
      </c>
      <c r="I176" s="77">
        <v>0</v>
      </c>
      <c r="J176" s="77">
        <v>-100</v>
      </c>
      <c r="K176" s="77">
        <v>-100</v>
      </c>
      <c r="L176" s="77">
        <v>50</v>
      </c>
      <c r="M176" s="77">
        <v>0</v>
      </c>
    </row>
    <row r="177" spans="2:13" x14ac:dyDescent="0.25">
      <c r="B177" s="157">
        <v>42705</v>
      </c>
      <c r="C177" s="77">
        <v>40</v>
      </c>
      <c r="D177" s="77">
        <v>60</v>
      </c>
      <c r="E177" s="77">
        <v>60</v>
      </c>
      <c r="F177" s="77">
        <v>-40</v>
      </c>
      <c r="G177" s="77">
        <v>-60</v>
      </c>
      <c r="H177" s="77">
        <v>60</v>
      </c>
      <c r="I177" s="77">
        <v>-20</v>
      </c>
      <c r="J177" s="77">
        <v>-60</v>
      </c>
      <c r="K177" s="77">
        <v>-100</v>
      </c>
      <c r="L177" s="77">
        <v>40</v>
      </c>
      <c r="M177" s="77">
        <v>0</v>
      </c>
    </row>
    <row r="178" spans="2:13" x14ac:dyDescent="0.25">
      <c r="B178" s="157">
        <v>42795</v>
      </c>
      <c r="C178" s="2">
        <v>75</v>
      </c>
      <c r="D178" s="2">
        <v>50</v>
      </c>
      <c r="E178" s="2">
        <v>50</v>
      </c>
      <c r="F178" s="2">
        <v>-25</v>
      </c>
      <c r="G178" s="2">
        <v>-75</v>
      </c>
      <c r="H178" s="2">
        <v>75</v>
      </c>
      <c r="I178" s="2">
        <v>0</v>
      </c>
      <c r="J178" s="2">
        <v>-25</v>
      </c>
      <c r="K178" s="2">
        <v>-100</v>
      </c>
      <c r="L178" s="2">
        <v>100</v>
      </c>
      <c r="M178" s="2">
        <v>0</v>
      </c>
    </row>
    <row r="179" spans="2:13" x14ac:dyDescent="0.25">
      <c r="B179" s="157">
        <v>42887</v>
      </c>
      <c r="C179" s="2">
        <v>50</v>
      </c>
      <c r="D179" s="2">
        <v>75</v>
      </c>
      <c r="E179" s="2">
        <v>50</v>
      </c>
      <c r="F179" s="2">
        <v>-25</v>
      </c>
      <c r="G179" s="2">
        <v>-75</v>
      </c>
      <c r="H179" s="2">
        <v>0</v>
      </c>
      <c r="I179" s="2">
        <v>-50</v>
      </c>
      <c r="J179" s="2">
        <v>-50</v>
      </c>
      <c r="K179" s="2">
        <v>-100</v>
      </c>
      <c r="L179" s="2">
        <v>75</v>
      </c>
      <c r="M179" s="2">
        <v>0</v>
      </c>
    </row>
    <row r="180" spans="2:13" x14ac:dyDescent="0.25">
      <c r="B180" s="157">
        <v>42979</v>
      </c>
      <c r="C180" s="2">
        <v>-33.333333333333329</v>
      </c>
      <c r="D180" s="2">
        <v>-33.333333333333329</v>
      </c>
      <c r="E180" s="2">
        <v>-66.666666666666657</v>
      </c>
      <c r="F180" s="2">
        <v>-33.333333333333329</v>
      </c>
      <c r="G180" s="2">
        <v>-100</v>
      </c>
      <c r="H180" s="2">
        <v>-33.333333333333329</v>
      </c>
      <c r="I180" s="2">
        <v>-33.333333333333329</v>
      </c>
      <c r="J180" s="2">
        <v>-100</v>
      </c>
      <c r="K180" s="2">
        <v>-100</v>
      </c>
      <c r="L180" s="2">
        <v>0</v>
      </c>
      <c r="M180" s="2">
        <v>0</v>
      </c>
    </row>
    <row r="181" spans="2:13" x14ac:dyDescent="0.25">
      <c r="B181" s="157">
        <v>43070</v>
      </c>
      <c r="C181" s="77">
        <v>0</v>
      </c>
      <c r="D181" s="77">
        <v>25</v>
      </c>
      <c r="E181" s="77">
        <v>50</v>
      </c>
      <c r="F181" s="77">
        <v>-25</v>
      </c>
      <c r="G181" s="77">
        <v>-50</v>
      </c>
      <c r="H181" s="77">
        <v>50</v>
      </c>
      <c r="I181" s="77">
        <v>-25</v>
      </c>
      <c r="J181" s="77">
        <v>-50</v>
      </c>
      <c r="K181" s="77">
        <v>-100</v>
      </c>
      <c r="L181" s="77">
        <v>50</v>
      </c>
      <c r="M181" s="77">
        <v>0</v>
      </c>
    </row>
    <row r="182" spans="2:13" x14ac:dyDescent="0.25">
      <c r="B182" s="157">
        <v>43160</v>
      </c>
      <c r="C182" s="77">
        <v>50</v>
      </c>
      <c r="D182" s="77">
        <v>50</v>
      </c>
      <c r="E182" s="77">
        <v>50</v>
      </c>
      <c r="F182" s="77">
        <v>-25</v>
      </c>
      <c r="G182" s="77">
        <v>-75</v>
      </c>
      <c r="H182" s="77">
        <v>50</v>
      </c>
      <c r="I182" s="77">
        <v>-25</v>
      </c>
      <c r="J182" s="77">
        <v>-75</v>
      </c>
      <c r="K182" s="77">
        <v>-100</v>
      </c>
      <c r="L182" s="77">
        <v>100</v>
      </c>
      <c r="M182" s="77">
        <v>0</v>
      </c>
    </row>
    <row r="183" spans="2:13" x14ac:dyDescent="0.25">
      <c r="B183" s="157">
        <v>43252</v>
      </c>
      <c r="C183" s="61">
        <v>0</v>
      </c>
      <c r="D183" s="61">
        <v>0</v>
      </c>
      <c r="E183" s="61">
        <v>25</v>
      </c>
      <c r="F183" s="61">
        <v>-50</v>
      </c>
      <c r="G183" s="61">
        <v>-50</v>
      </c>
      <c r="H183" s="61">
        <v>50</v>
      </c>
      <c r="I183" s="61">
        <v>-25</v>
      </c>
      <c r="J183" s="61">
        <v>0</v>
      </c>
      <c r="K183" s="61">
        <v>-100</v>
      </c>
      <c r="L183" s="61">
        <v>25</v>
      </c>
      <c r="M183" s="61">
        <v>0</v>
      </c>
    </row>
    <row r="184" spans="2:13" x14ac:dyDescent="0.25">
      <c r="B184" s="157">
        <v>43344</v>
      </c>
      <c r="C184" s="2">
        <v>25</v>
      </c>
      <c r="D184" s="2">
        <v>25</v>
      </c>
      <c r="E184" s="2">
        <v>50</v>
      </c>
      <c r="F184" s="2">
        <v>-25</v>
      </c>
      <c r="G184" s="2">
        <v>-25</v>
      </c>
      <c r="H184" s="2">
        <v>0</v>
      </c>
      <c r="I184" s="2">
        <v>-25</v>
      </c>
      <c r="J184" s="2">
        <v>0</v>
      </c>
      <c r="K184" s="2">
        <v>-50</v>
      </c>
      <c r="L184" s="2">
        <v>75</v>
      </c>
      <c r="M184" s="2">
        <v>0</v>
      </c>
    </row>
    <row r="185" spans="2:13" x14ac:dyDescent="0.25">
      <c r="B185" s="157">
        <v>43435</v>
      </c>
      <c r="C185" s="2">
        <v>50</v>
      </c>
      <c r="D185" s="2">
        <v>-25</v>
      </c>
      <c r="E185" s="2">
        <v>25</v>
      </c>
      <c r="F185" s="2">
        <v>-75</v>
      </c>
      <c r="G185" s="2">
        <v>-25</v>
      </c>
      <c r="H185" s="2">
        <v>25</v>
      </c>
      <c r="I185" s="2">
        <v>0</v>
      </c>
      <c r="J185" s="2">
        <v>0</v>
      </c>
      <c r="K185" s="2">
        <v>-50</v>
      </c>
      <c r="L185" s="2">
        <v>50</v>
      </c>
      <c r="M185" s="2">
        <v>0</v>
      </c>
    </row>
  </sheetData>
  <mergeCells count="1">
    <mergeCell ref="B3:I3"/>
  </mergeCells>
  <pageMargins left="0.7" right="0.7" top="0.75" bottom="0.75" header="0.3" footer="0.3"/>
  <pageSetup scale="2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64"/>
  <sheetViews>
    <sheetView zoomScale="85" zoomScaleNormal="85" zoomScaleSheetLayoutView="85" workbookViewId="0">
      <selection activeCell="K32" sqref="K32"/>
    </sheetView>
  </sheetViews>
  <sheetFormatPr baseColWidth="10" defaultRowHeight="15" x14ac:dyDescent="0.25"/>
  <cols>
    <col min="1" max="1" width="11.7109375" style="2" customWidth="1"/>
    <col min="2" max="5" width="11.5703125" style="2" bestFit="1" customWidth="1"/>
    <col min="6" max="6" width="11.42578125" style="2"/>
    <col min="7" max="8" width="11.5703125" style="2" bestFit="1" customWidth="1"/>
    <col min="9" max="9" width="10.42578125" style="2" bestFit="1" customWidth="1"/>
    <col min="10" max="10" width="11.5703125" style="2" bestFit="1" customWidth="1"/>
    <col min="11" max="12" width="11.42578125" style="2"/>
    <col min="13" max="15" width="11.5703125" style="2" bestFit="1" customWidth="1"/>
    <col min="16" max="16384" width="11.42578125" style="2"/>
  </cols>
  <sheetData>
    <row r="2" spans="1:11" ht="15" customHeight="1" x14ac:dyDescent="0.25">
      <c r="B2" s="373" t="s">
        <v>114</v>
      </c>
      <c r="C2" s="374"/>
      <c r="D2" s="374"/>
      <c r="E2" s="374"/>
      <c r="F2" s="374"/>
      <c r="G2" s="374"/>
      <c r="H2" s="374"/>
      <c r="I2" s="375"/>
    </row>
    <row r="3" spans="1:11" x14ac:dyDescent="0.25">
      <c r="B3" s="234"/>
      <c r="C3" s="234"/>
      <c r="D3" s="234"/>
      <c r="E3" s="234"/>
      <c r="F3" s="234"/>
      <c r="G3" s="234"/>
      <c r="H3" s="234"/>
    </row>
    <row r="4" spans="1:11" x14ac:dyDescent="0.25">
      <c r="A4" s="2" t="s">
        <v>115</v>
      </c>
      <c r="C4" s="376" t="s">
        <v>116</v>
      </c>
      <c r="D4" s="376"/>
      <c r="E4" s="376"/>
      <c r="G4" s="376" t="s">
        <v>117</v>
      </c>
      <c r="H4" s="376"/>
      <c r="I4" s="376"/>
    </row>
    <row r="5" spans="1:11" ht="15" customHeight="1" x14ac:dyDescent="0.25">
      <c r="B5" s="235"/>
      <c r="C5" s="235" t="s">
        <v>0</v>
      </c>
      <c r="D5" s="235" t="s">
        <v>1</v>
      </c>
      <c r="E5" s="235" t="s">
        <v>16</v>
      </c>
      <c r="G5" s="235" t="s">
        <v>0</v>
      </c>
      <c r="H5" s="235" t="s">
        <v>1</v>
      </c>
      <c r="I5" s="235" t="s">
        <v>16</v>
      </c>
      <c r="J5" s="235"/>
    </row>
    <row r="6" spans="1:11" x14ac:dyDescent="0.25">
      <c r="B6" s="236" t="s">
        <v>118</v>
      </c>
      <c r="C6" s="77">
        <v>-12.5</v>
      </c>
      <c r="D6" s="77">
        <v>-11.111111111111111</v>
      </c>
      <c r="E6" s="77">
        <v>-50</v>
      </c>
      <c r="F6" s="77"/>
      <c r="G6" s="77">
        <v>-23.076923076923077</v>
      </c>
      <c r="H6" s="237">
        <v>-11.111111111111111</v>
      </c>
      <c r="I6" s="237">
        <v>-50</v>
      </c>
      <c r="J6" s="238"/>
      <c r="K6" s="239"/>
    </row>
    <row r="7" spans="1:11" x14ac:dyDescent="0.25">
      <c r="B7" s="236" t="s">
        <v>119</v>
      </c>
      <c r="C7" s="77">
        <v>-37.5</v>
      </c>
      <c r="D7" s="77">
        <v>-11.111111111111111</v>
      </c>
      <c r="E7" s="77">
        <v>-25</v>
      </c>
      <c r="F7" s="77"/>
      <c r="G7" s="77">
        <v>0</v>
      </c>
      <c r="H7" s="237">
        <v>-44.444444444444443</v>
      </c>
      <c r="I7" s="237">
        <v>-75</v>
      </c>
      <c r="J7" s="238"/>
    </row>
    <row r="8" spans="1:11" x14ac:dyDescent="0.25">
      <c r="B8" s="236" t="s">
        <v>120</v>
      </c>
      <c r="C8" s="77">
        <v>18.75</v>
      </c>
      <c r="D8" s="77">
        <v>44.444444444444443</v>
      </c>
      <c r="E8" s="77">
        <v>25</v>
      </c>
      <c r="F8" s="77"/>
      <c r="G8" s="77">
        <v>53.846153846153847</v>
      </c>
      <c r="H8" s="237">
        <v>11.111111111111111</v>
      </c>
      <c r="I8" s="237">
        <v>-50</v>
      </c>
      <c r="J8" s="240"/>
    </row>
    <row r="9" spans="1:11" x14ac:dyDescent="0.25">
      <c r="B9" s="236" t="s">
        <v>121</v>
      </c>
      <c r="C9" s="77">
        <v>31.25</v>
      </c>
      <c r="D9" s="77">
        <v>33.333333333333329</v>
      </c>
      <c r="E9" s="77">
        <v>50</v>
      </c>
      <c r="F9" s="77"/>
      <c r="G9" s="241">
        <v>30.76923076923077</v>
      </c>
      <c r="H9" s="77">
        <v>55.555555555555557</v>
      </c>
      <c r="I9" s="77">
        <v>-75</v>
      </c>
      <c r="J9" s="240"/>
    </row>
    <row r="12" spans="1:11" x14ac:dyDescent="0.25">
      <c r="B12" s="242" t="s">
        <v>17</v>
      </c>
      <c r="C12" s="22"/>
      <c r="D12" s="22"/>
      <c r="E12" s="22"/>
      <c r="F12" s="22"/>
      <c r="G12" s="22"/>
      <c r="H12" s="22"/>
      <c r="I12" s="22"/>
      <c r="J12" s="22"/>
    </row>
    <row r="13" spans="1:11" x14ac:dyDescent="0.25">
      <c r="B13" s="242" t="s">
        <v>122</v>
      </c>
      <c r="C13" s="22"/>
      <c r="D13" s="22"/>
      <c r="E13" s="22"/>
      <c r="F13" s="22"/>
      <c r="G13" s="22"/>
      <c r="H13" s="22"/>
      <c r="I13" s="22"/>
      <c r="J13" s="22"/>
    </row>
    <row r="14" spans="1:11" x14ac:dyDescent="0.25">
      <c r="B14" s="22"/>
      <c r="C14" s="22"/>
      <c r="D14" s="22"/>
      <c r="E14" s="22"/>
      <c r="F14" s="22"/>
      <c r="G14" s="22"/>
      <c r="H14" s="22"/>
      <c r="I14" s="22"/>
      <c r="J14" s="22"/>
    </row>
    <row r="15" spans="1:11" x14ac:dyDescent="0.25">
      <c r="B15" s="243"/>
      <c r="C15" s="22"/>
      <c r="D15" s="22"/>
      <c r="E15" s="22"/>
      <c r="F15" s="22"/>
      <c r="G15" s="22"/>
      <c r="H15" s="22"/>
      <c r="I15" s="22"/>
      <c r="J15" s="22"/>
    </row>
    <row r="16" spans="1:11" ht="18.75" x14ac:dyDescent="0.25">
      <c r="B16" s="244"/>
      <c r="C16" s="22"/>
      <c r="D16" s="22"/>
      <c r="E16" s="22"/>
      <c r="F16" s="22"/>
      <c r="G16" s="22"/>
      <c r="H16" s="22"/>
      <c r="I16" s="22"/>
      <c r="J16" s="22"/>
    </row>
    <row r="17" spans="2:15" x14ac:dyDescent="0.25">
      <c r="B17" s="22"/>
      <c r="C17" s="22"/>
      <c r="D17" s="22"/>
      <c r="E17" s="22"/>
      <c r="F17" s="22"/>
      <c r="G17" s="22"/>
      <c r="H17" s="22"/>
      <c r="I17" s="22"/>
      <c r="J17" s="22"/>
      <c r="K17" s="10"/>
      <c r="L17" s="222"/>
      <c r="M17" s="222"/>
      <c r="N17" s="222"/>
      <c r="O17" s="222"/>
    </row>
    <row r="18" spans="2:15" x14ac:dyDescent="0.25">
      <c r="B18" s="22"/>
      <c r="C18" s="22"/>
      <c r="D18" s="22"/>
      <c r="E18" s="22"/>
      <c r="F18" s="22"/>
      <c r="G18" s="22"/>
      <c r="H18" s="22"/>
      <c r="I18" s="22"/>
      <c r="J18" s="22"/>
      <c r="K18" s="10"/>
      <c r="L18" s="222"/>
      <c r="M18" s="222"/>
      <c r="N18" s="222"/>
      <c r="O18" s="222"/>
    </row>
    <row r="19" spans="2:15" x14ac:dyDescent="0.25">
      <c r="B19" s="22"/>
      <c r="C19" s="22"/>
      <c r="D19" s="22"/>
      <c r="E19" s="22"/>
      <c r="F19" s="22"/>
      <c r="G19" s="22"/>
      <c r="H19" s="22"/>
      <c r="I19" s="22"/>
      <c r="J19" s="22"/>
      <c r="K19" s="10"/>
      <c r="L19" s="222"/>
      <c r="M19" s="222"/>
      <c r="N19" s="222"/>
      <c r="O19" s="222"/>
    </row>
    <row r="20" spans="2:15" x14ac:dyDescent="0.25">
      <c r="B20" s="22"/>
      <c r="C20" s="22"/>
      <c r="D20" s="22"/>
      <c r="E20" s="22"/>
      <c r="F20" s="22"/>
      <c r="G20" s="22"/>
      <c r="H20" s="22"/>
      <c r="I20" s="22"/>
      <c r="J20" s="22"/>
      <c r="K20" s="10"/>
      <c r="L20" s="222"/>
      <c r="M20" s="222"/>
      <c r="N20" s="222"/>
      <c r="O20" s="222"/>
    </row>
    <row r="21" spans="2:15" x14ac:dyDescent="0.25">
      <c r="B21" s="22"/>
      <c r="C21" s="22"/>
      <c r="D21" s="22"/>
      <c r="E21" s="22"/>
      <c r="F21" s="22"/>
      <c r="G21" s="22"/>
      <c r="H21" s="22"/>
      <c r="I21" s="22"/>
      <c r="J21" s="22"/>
      <c r="L21" s="222"/>
      <c r="M21" s="222"/>
    </row>
    <row r="22" spans="2:15" x14ac:dyDescent="0.25">
      <c r="B22" s="22"/>
      <c r="C22" s="22"/>
      <c r="D22" s="22"/>
      <c r="E22" s="22"/>
      <c r="F22" s="22"/>
      <c r="G22" s="22"/>
      <c r="H22" s="22"/>
      <c r="I22" s="22"/>
      <c r="J22" s="22"/>
      <c r="L22" s="222"/>
      <c r="M22" s="222"/>
    </row>
    <row r="23" spans="2:15" x14ac:dyDescent="0.25">
      <c r="B23" s="22"/>
      <c r="C23" s="22"/>
      <c r="D23" s="22"/>
      <c r="E23" s="22"/>
      <c r="F23" s="22"/>
      <c r="G23" s="22"/>
      <c r="H23" s="22"/>
      <c r="I23" s="22"/>
      <c r="J23" s="22"/>
    </row>
    <row r="24" spans="2:15" x14ac:dyDescent="0.25">
      <c r="B24" s="22"/>
      <c r="C24" s="22"/>
      <c r="D24" s="22"/>
      <c r="E24" s="22"/>
      <c r="F24" s="22"/>
      <c r="G24" s="22"/>
      <c r="H24" s="22"/>
      <c r="I24" s="22"/>
      <c r="J24" s="22"/>
    </row>
    <row r="25" spans="2:15" x14ac:dyDescent="0.25">
      <c r="B25" s="22"/>
      <c r="C25" s="22"/>
      <c r="D25" s="22"/>
      <c r="E25" s="22"/>
      <c r="F25" s="22"/>
      <c r="G25" s="22"/>
      <c r="H25" s="22"/>
      <c r="I25" s="22"/>
      <c r="J25" s="22"/>
    </row>
    <row r="26" spans="2:15" x14ac:dyDescent="0.25">
      <c r="B26" s="22"/>
      <c r="C26" s="22"/>
      <c r="D26" s="22"/>
      <c r="E26" s="22"/>
      <c r="F26" s="22"/>
      <c r="G26" s="22"/>
      <c r="H26" s="22"/>
      <c r="I26" s="22"/>
      <c r="J26" s="22"/>
    </row>
    <row r="27" spans="2:15" x14ac:dyDescent="0.25">
      <c r="B27" s="22"/>
      <c r="C27" s="22"/>
      <c r="D27" s="22"/>
      <c r="E27" s="22"/>
      <c r="F27" s="22"/>
      <c r="G27" s="22"/>
      <c r="H27" s="22"/>
      <c r="I27" s="22"/>
      <c r="J27" s="22"/>
    </row>
    <row r="28" spans="2:15" x14ac:dyDescent="0.25">
      <c r="B28" s="22"/>
      <c r="C28" s="22"/>
      <c r="D28" s="22"/>
      <c r="E28" s="22"/>
      <c r="F28" s="22"/>
      <c r="G28" s="22"/>
      <c r="H28" s="22"/>
      <c r="I28" s="22"/>
      <c r="J28" s="22"/>
    </row>
    <row r="29" spans="2:15" x14ac:dyDescent="0.25">
      <c r="B29" s="22"/>
      <c r="C29" s="22"/>
      <c r="D29" s="22"/>
      <c r="E29" s="22"/>
      <c r="F29" s="22"/>
      <c r="G29" s="22"/>
      <c r="H29" s="22"/>
      <c r="I29" s="22"/>
      <c r="J29" s="22"/>
    </row>
    <row r="30" spans="2:15" x14ac:dyDescent="0.25">
      <c r="B30" s="22"/>
      <c r="C30" s="22"/>
      <c r="D30" s="22"/>
      <c r="E30" s="22"/>
      <c r="F30" s="22"/>
      <c r="G30" s="22"/>
      <c r="H30" s="22"/>
      <c r="I30" s="22"/>
      <c r="J30" s="22"/>
    </row>
    <row r="31" spans="2:15" x14ac:dyDescent="0.25">
      <c r="B31" s="22"/>
      <c r="C31" s="22"/>
      <c r="D31" s="22"/>
      <c r="E31" s="22"/>
      <c r="F31" s="22"/>
      <c r="G31" s="22"/>
      <c r="H31" s="22"/>
      <c r="I31" s="22"/>
      <c r="J31" s="22"/>
    </row>
    <row r="32" spans="2:15" x14ac:dyDescent="0.25">
      <c r="B32" s="22"/>
      <c r="C32" s="22"/>
      <c r="D32" s="22"/>
      <c r="E32" s="22"/>
      <c r="F32" s="22"/>
      <c r="G32" s="22"/>
      <c r="H32" s="22"/>
      <c r="I32" s="22"/>
      <c r="J32" s="22"/>
    </row>
    <row r="33" spans="2:10" x14ac:dyDescent="0.25">
      <c r="B33" s="22"/>
      <c r="C33" s="22"/>
      <c r="D33" s="22"/>
      <c r="E33" s="22"/>
      <c r="F33" s="22"/>
      <c r="G33" s="22"/>
      <c r="H33" s="22"/>
      <c r="I33" s="22"/>
      <c r="J33" s="22"/>
    </row>
    <row r="34" spans="2:10" x14ac:dyDescent="0.25">
      <c r="B34" s="22"/>
      <c r="C34" s="22"/>
      <c r="D34" s="22"/>
      <c r="E34" s="22"/>
      <c r="F34" s="22"/>
      <c r="G34" s="22"/>
      <c r="H34" s="22"/>
      <c r="I34" s="22"/>
      <c r="J34" s="22"/>
    </row>
    <row r="35" spans="2:10" x14ac:dyDescent="0.25">
      <c r="B35" s="22"/>
      <c r="C35" s="22"/>
      <c r="D35" s="22"/>
      <c r="E35" s="22"/>
      <c r="F35" s="22"/>
      <c r="G35" s="22"/>
      <c r="H35" s="22"/>
      <c r="I35" s="22"/>
      <c r="J35" s="22"/>
    </row>
    <row r="36" spans="2:10" x14ac:dyDescent="0.25">
      <c r="B36" s="22"/>
      <c r="C36" s="22"/>
      <c r="D36" s="22"/>
      <c r="E36" s="22"/>
      <c r="F36" s="22"/>
      <c r="G36" s="22"/>
      <c r="H36" s="22"/>
      <c r="I36" s="22"/>
      <c r="J36" s="22"/>
    </row>
    <row r="37" spans="2:10" x14ac:dyDescent="0.25">
      <c r="B37" s="22"/>
      <c r="C37" s="22"/>
      <c r="D37" s="22"/>
      <c r="E37" s="22"/>
      <c r="F37" s="22"/>
      <c r="G37" s="22"/>
      <c r="H37" s="22"/>
      <c r="I37" s="22"/>
      <c r="J37" s="22"/>
    </row>
    <row r="38" spans="2:10" x14ac:dyDescent="0.25">
      <c r="B38" s="22"/>
      <c r="C38" s="22"/>
      <c r="D38" s="22"/>
      <c r="E38" s="22"/>
      <c r="F38" s="22"/>
      <c r="G38" s="22"/>
      <c r="H38" s="22"/>
      <c r="I38" s="22"/>
      <c r="J38" s="22"/>
    </row>
    <row r="39" spans="2:10" x14ac:dyDescent="0.25">
      <c r="B39" s="22"/>
      <c r="C39" s="22"/>
      <c r="D39" s="22"/>
      <c r="E39" s="22"/>
      <c r="F39" s="22"/>
      <c r="G39" s="22"/>
      <c r="H39" s="22"/>
      <c r="I39" s="22"/>
      <c r="J39" s="22"/>
    </row>
    <row r="40" spans="2:10" x14ac:dyDescent="0.25">
      <c r="B40" s="22"/>
      <c r="C40" s="22"/>
      <c r="D40" s="22"/>
      <c r="E40" s="22"/>
      <c r="F40" s="22"/>
      <c r="G40" s="22"/>
      <c r="H40" s="22"/>
      <c r="I40" s="22"/>
      <c r="J40" s="22"/>
    </row>
    <row r="41" spans="2:10" x14ac:dyDescent="0.25">
      <c r="B41" s="22"/>
      <c r="C41" s="22"/>
      <c r="D41" s="22"/>
      <c r="E41" s="22"/>
      <c r="F41" s="22"/>
      <c r="G41" s="22"/>
      <c r="H41" s="22"/>
      <c r="I41" s="22"/>
      <c r="J41" s="22"/>
    </row>
    <row r="42" spans="2:10" x14ac:dyDescent="0.25">
      <c r="B42" s="22"/>
      <c r="C42" s="22"/>
      <c r="D42" s="22"/>
      <c r="E42" s="22"/>
      <c r="F42" s="22"/>
      <c r="G42" s="22"/>
      <c r="H42" s="22"/>
      <c r="I42" s="22"/>
      <c r="J42" s="22"/>
    </row>
    <row r="43" spans="2:10" x14ac:dyDescent="0.25">
      <c r="B43" s="22"/>
      <c r="C43" s="22"/>
      <c r="D43" s="22"/>
      <c r="E43" s="22"/>
      <c r="F43" s="22"/>
      <c r="G43" s="22"/>
      <c r="H43" s="22"/>
      <c r="I43" s="22"/>
      <c r="J43" s="22"/>
    </row>
    <row r="44" spans="2:10" x14ac:dyDescent="0.25">
      <c r="B44" s="22"/>
      <c r="C44" s="22"/>
      <c r="D44" s="22"/>
      <c r="E44" s="22"/>
      <c r="F44" s="22"/>
      <c r="G44" s="22"/>
      <c r="H44" s="22"/>
      <c r="I44" s="22"/>
      <c r="J44" s="22"/>
    </row>
    <row r="45" spans="2:10" x14ac:dyDescent="0.25">
      <c r="B45" s="22"/>
      <c r="C45" s="22"/>
      <c r="D45" s="22"/>
      <c r="E45" s="22"/>
      <c r="F45" s="22"/>
      <c r="G45" s="22"/>
      <c r="H45" s="22"/>
      <c r="I45" s="22"/>
      <c r="J45" s="22"/>
    </row>
    <row r="46" spans="2:10" x14ac:dyDescent="0.25">
      <c r="B46" s="22"/>
      <c r="C46" s="22"/>
      <c r="D46" s="22"/>
      <c r="E46" s="22"/>
      <c r="F46" s="22"/>
      <c r="G46" s="22"/>
      <c r="H46" s="22"/>
      <c r="I46" s="22"/>
      <c r="J46" s="22"/>
    </row>
    <row r="47" spans="2:10" x14ac:dyDescent="0.25">
      <c r="B47" s="22"/>
      <c r="C47" s="22"/>
      <c r="D47" s="22"/>
      <c r="E47" s="22"/>
      <c r="F47" s="22"/>
      <c r="G47" s="22"/>
      <c r="H47" s="22"/>
      <c r="I47" s="22"/>
      <c r="J47" s="22"/>
    </row>
    <row r="48" spans="2:10" x14ac:dyDescent="0.25">
      <c r="B48" s="22"/>
      <c r="C48" s="22"/>
      <c r="D48" s="22"/>
      <c r="E48" s="22"/>
      <c r="F48" s="22"/>
      <c r="G48" s="22"/>
      <c r="H48" s="22"/>
      <c r="I48" s="22"/>
      <c r="J48" s="22"/>
    </row>
    <row r="49" spans="2:10" x14ac:dyDescent="0.25">
      <c r="B49" s="22"/>
      <c r="C49" s="22"/>
      <c r="D49" s="22"/>
      <c r="E49" s="22"/>
      <c r="F49" s="22"/>
      <c r="G49" s="22"/>
      <c r="H49" s="22"/>
      <c r="I49" s="22"/>
      <c r="J49" s="22"/>
    </row>
    <row r="50" spans="2:10" x14ac:dyDescent="0.25">
      <c r="B50" s="22"/>
      <c r="C50" s="22"/>
      <c r="D50" s="22"/>
      <c r="E50" s="22"/>
      <c r="F50" s="22"/>
      <c r="G50" s="22"/>
      <c r="H50" s="22"/>
      <c r="I50" s="22"/>
      <c r="J50" s="22"/>
    </row>
    <row r="51" spans="2:10" x14ac:dyDescent="0.25">
      <c r="B51" s="22"/>
      <c r="C51" s="22"/>
      <c r="D51" s="22"/>
      <c r="E51" s="22"/>
      <c r="F51" s="22"/>
      <c r="G51" s="22"/>
      <c r="H51" s="22"/>
      <c r="I51" s="22"/>
      <c r="J51" s="22"/>
    </row>
    <row r="52" spans="2:10" x14ac:dyDescent="0.25">
      <c r="B52" s="22"/>
      <c r="C52" s="22"/>
      <c r="D52" s="22"/>
      <c r="E52" s="22"/>
      <c r="F52" s="22"/>
      <c r="G52" s="22"/>
      <c r="H52" s="22"/>
      <c r="I52" s="22"/>
      <c r="J52" s="22"/>
    </row>
    <row r="53" spans="2:10" x14ac:dyDescent="0.25">
      <c r="B53" s="22"/>
      <c r="C53" s="22"/>
      <c r="D53" s="22"/>
      <c r="E53" s="22"/>
      <c r="F53" s="22"/>
      <c r="G53" s="22"/>
      <c r="H53" s="22"/>
      <c r="I53" s="22"/>
      <c r="J53" s="22"/>
    </row>
    <row r="54" spans="2:10" x14ac:dyDescent="0.25">
      <c r="B54" s="22"/>
      <c r="C54" s="22"/>
      <c r="D54" s="22"/>
      <c r="E54" s="22"/>
      <c r="F54" s="22"/>
      <c r="G54" s="22"/>
      <c r="H54" s="22"/>
      <c r="I54" s="22"/>
      <c r="J54" s="22"/>
    </row>
    <row r="55" spans="2:10" x14ac:dyDescent="0.25">
      <c r="B55" s="22"/>
      <c r="C55" s="22"/>
      <c r="D55" s="22"/>
      <c r="E55" s="22"/>
      <c r="F55" s="22"/>
      <c r="G55" s="22"/>
      <c r="H55" s="22"/>
      <c r="I55" s="22"/>
      <c r="J55" s="22"/>
    </row>
    <row r="56" spans="2:10" x14ac:dyDescent="0.25">
      <c r="B56" s="22"/>
      <c r="C56" s="22"/>
      <c r="D56" s="22"/>
      <c r="E56" s="22"/>
      <c r="F56" s="22"/>
      <c r="G56" s="22"/>
      <c r="H56" s="22"/>
      <c r="I56" s="22"/>
      <c r="J56" s="22"/>
    </row>
    <row r="57" spans="2:10" x14ac:dyDescent="0.25">
      <c r="B57" s="22"/>
      <c r="C57" s="22"/>
      <c r="D57" s="22"/>
      <c r="E57" s="22"/>
      <c r="F57" s="22"/>
      <c r="G57" s="22"/>
      <c r="H57" s="22"/>
      <c r="I57" s="22"/>
      <c r="J57" s="22"/>
    </row>
    <row r="58" spans="2:10" x14ac:dyDescent="0.25">
      <c r="B58" s="22"/>
      <c r="C58" s="22"/>
      <c r="D58" s="22"/>
      <c r="E58" s="22"/>
      <c r="F58" s="22"/>
      <c r="G58" s="22"/>
      <c r="H58" s="22"/>
      <c r="I58" s="22"/>
      <c r="J58" s="22"/>
    </row>
    <row r="59" spans="2:10" x14ac:dyDescent="0.25">
      <c r="B59" s="22"/>
      <c r="C59" s="22"/>
      <c r="D59" s="22"/>
      <c r="E59" s="22"/>
      <c r="F59" s="22"/>
      <c r="G59" s="22"/>
      <c r="H59" s="22"/>
      <c r="I59" s="22"/>
      <c r="J59" s="22"/>
    </row>
    <row r="60" spans="2:10" x14ac:dyDescent="0.25">
      <c r="B60" s="22"/>
      <c r="C60" s="22"/>
      <c r="D60" s="22"/>
      <c r="E60" s="22"/>
      <c r="F60" s="22"/>
      <c r="G60" s="22"/>
      <c r="H60" s="22"/>
      <c r="I60" s="22"/>
      <c r="J60" s="22"/>
    </row>
    <row r="61" spans="2:10" x14ac:dyDescent="0.25">
      <c r="B61" s="22"/>
      <c r="C61" s="22"/>
      <c r="D61" s="22"/>
      <c r="E61" s="22"/>
      <c r="F61" s="22"/>
      <c r="G61" s="22"/>
      <c r="H61" s="22"/>
      <c r="I61" s="22"/>
      <c r="J61" s="22"/>
    </row>
    <row r="62" spans="2:10" x14ac:dyDescent="0.25">
      <c r="B62" s="24"/>
      <c r="C62" s="22"/>
      <c r="D62" s="22"/>
      <c r="E62" s="22"/>
      <c r="F62" s="22"/>
      <c r="G62" s="22"/>
      <c r="H62" s="22"/>
      <c r="I62" s="22"/>
      <c r="J62" s="22"/>
    </row>
    <row r="63" spans="2:10" x14ac:dyDescent="0.25">
      <c r="B63" s="156" t="s">
        <v>93</v>
      </c>
      <c r="C63" s="22"/>
      <c r="D63" s="22"/>
      <c r="E63" s="22"/>
      <c r="F63" s="22"/>
      <c r="G63" s="22"/>
      <c r="H63" s="22"/>
      <c r="I63" s="22"/>
      <c r="J63" s="22"/>
    </row>
    <row r="64" spans="2:10" x14ac:dyDescent="0.25">
      <c r="B64" s="22"/>
      <c r="C64" s="22"/>
      <c r="D64" s="22"/>
      <c r="E64" s="22"/>
      <c r="F64" s="22"/>
      <c r="G64" s="22"/>
      <c r="H64" s="22"/>
      <c r="I64" s="22"/>
      <c r="J64" s="22"/>
    </row>
  </sheetData>
  <mergeCells count="3">
    <mergeCell ref="B2:I2"/>
    <mergeCell ref="C4:E4"/>
    <mergeCell ref="G4:I4"/>
  </mergeCells>
  <pageMargins left="0.7" right="0.7" top="0.75" bottom="0.75" header="0.3" footer="0.3"/>
  <pageSetup scale="71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2:S77"/>
  <sheetViews>
    <sheetView view="pageBreakPreview" zoomScale="85" zoomScaleNormal="85" zoomScaleSheetLayoutView="85" workbookViewId="0">
      <selection activeCell="K32" sqref="K32"/>
    </sheetView>
  </sheetViews>
  <sheetFormatPr baseColWidth="10" defaultRowHeight="15" x14ac:dyDescent="0.25"/>
  <cols>
    <col min="1" max="1" width="17.7109375" style="5" customWidth="1"/>
    <col min="2" max="2" width="3.85546875" style="5" customWidth="1"/>
    <col min="3" max="16384" width="11.42578125" style="5"/>
  </cols>
  <sheetData>
    <row r="2" spans="2:19" x14ac:dyDescent="0.25">
      <c r="B2" s="365" t="s">
        <v>199</v>
      </c>
    </row>
    <row r="3" spans="2:19" x14ac:dyDescent="0.25">
      <c r="G3" s="5">
        <v>100</v>
      </c>
    </row>
    <row r="5" spans="2:19" x14ac:dyDescent="0.25">
      <c r="D5" s="377" t="s">
        <v>85</v>
      </c>
      <c r="E5" s="377"/>
      <c r="F5" s="377"/>
      <c r="G5" s="377"/>
      <c r="H5" s="377" t="s">
        <v>0</v>
      </c>
      <c r="I5" s="377"/>
      <c r="J5" s="377"/>
      <c r="K5" s="377"/>
      <c r="L5" s="377" t="s">
        <v>1</v>
      </c>
      <c r="M5" s="377"/>
      <c r="N5" s="377"/>
      <c r="O5" s="377"/>
      <c r="P5" s="377" t="s">
        <v>16</v>
      </c>
      <c r="Q5" s="377"/>
      <c r="R5" s="377"/>
      <c r="S5" s="377"/>
    </row>
    <row r="6" spans="2:19" x14ac:dyDescent="0.25">
      <c r="B6" s="38"/>
      <c r="C6" s="6" t="s">
        <v>86</v>
      </c>
      <c r="D6" s="6" t="s">
        <v>2</v>
      </c>
      <c r="E6" s="5" t="s">
        <v>3</v>
      </c>
      <c r="F6" s="5" t="s">
        <v>4</v>
      </c>
      <c r="G6" s="5" t="s">
        <v>87</v>
      </c>
      <c r="H6" s="6" t="s">
        <v>2</v>
      </c>
      <c r="I6" s="5" t="s">
        <v>3</v>
      </c>
      <c r="J6" s="5" t="s">
        <v>4</v>
      </c>
      <c r="K6" s="5" t="s">
        <v>5</v>
      </c>
      <c r="L6" s="6" t="s">
        <v>2</v>
      </c>
      <c r="M6" s="5" t="s">
        <v>3</v>
      </c>
      <c r="N6" s="5" t="s">
        <v>4</v>
      </c>
      <c r="O6" s="5" t="s">
        <v>5</v>
      </c>
      <c r="P6" s="6" t="s">
        <v>2</v>
      </c>
      <c r="Q6" s="5" t="s">
        <v>3</v>
      </c>
      <c r="R6" s="5" t="s">
        <v>4</v>
      </c>
      <c r="S6" s="5" t="s">
        <v>5</v>
      </c>
    </row>
    <row r="7" spans="2:19" x14ac:dyDescent="0.25">
      <c r="B7" s="38"/>
      <c r="C7" s="39">
        <v>41791</v>
      </c>
      <c r="D7" s="6">
        <v>38.912922607217872</v>
      </c>
      <c r="E7" s="5">
        <v>21.055418000774072</v>
      </c>
      <c r="F7" s="5">
        <v>19.979036083421093</v>
      </c>
      <c r="G7" s="5">
        <v>-18.996332266203101</v>
      </c>
      <c r="H7" s="15">
        <v>40</v>
      </c>
      <c r="I7" s="15">
        <v>20.941710603538063</v>
      </c>
      <c r="J7" s="15">
        <v>20</v>
      </c>
      <c r="K7" s="15">
        <v>-20</v>
      </c>
      <c r="L7" s="15">
        <v>18.181818181818183</v>
      </c>
      <c r="M7" s="15">
        <v>21.89823075742672</v>
      </c>
      <c r="N7" s="15">
        <v>18.181818181818183</v>
      </c>
      <c r="O7" s="15">
        <v>0</v>
      </c>
      <c r="P7" s="15">
        <v>40</v>
      </c>
      <c r="Q7" s="15">
        <v>23.734568839897211</v>
      </c>
      <c r="R7" s="15">
        <v>20</v>
      </c>
      <c r="S7" s="15">
        <v>-20</v>
      </c>
    </row>
    <row r="8" spans="2:19" x14ac:dyDescent="0.25">
      <c r="B8" s="38"/>
      <c r="C8" s="39">
        <v>41883</v>
      </c>
      <c r="D8" s="6">
        <v>25.172081105158302</v>
      </c>
      <c r="E8" s="5">
        <v>-16.591875470280911</v>
      </c>
      <c r="F8" s="5">
        <v>24.765348806313746</v>
      </c>
      <c r="G8" s="5">
        <v>-0.35699991867704522</v>
      </c>
      <c r="H8" s="15">
        <v>25</v>
      </c>
      <c r="I8" s="15">
        <v>-18.477218102133318</v>
      </c>
      <c r="J8" s="15">
        <v>25</v>
      </c>
      <c r="K8" s="15">
        <v>0</v>
      </c>
      <c r="L8" s="15">
        <v>28.571428571428569</v>
      </c>
      <c r="M8" s="15">
        <v>6.7031498002477639</v>
      </c>
      <c r="N8" s="15">
        <v>7.1428571428571423</v>
      </c>
      <c r="O8" s="15">
        <v>-7.1428571428571423</v>
      </c>
      <c r="P8" s="15">
        <v>25</v>
      </c>
      <c r="Q8" s="15">
        <v>-2.1004895504743875</v>
      </c>
      <c r="R8" s="15">
        <v>25</v>
      </c>
      <c r="S8" s="15">
        <v>0</v>
      </c>
    </row>
    <row r="9" spans="2:19" x14ac:dyDescent="0.25">
      <c r="B9" s="38"/>
      <c r="C9" s="39">
        <v>41974</v>
      </c>
      <c r="D9" s="6">
        <v>25.947724542247837</v>
      </c>
      <c r="E9" s="5">
        <v>-59.313224548649487</v>
      </c>
      <c r="F9" s="5">
        <v>25.126903888077724</v>
      </c>
      <c r="G9" s="5">
        <v>-24.294248080225394</v>
      </c>
      <c r="H9" s="15">
        <v>25</v>
      </c>
      <c r="I9" s="15">
        <v>-64.513918222040616</v>
      </c>
      <c r="J9" s="15">
        <v>25</v>
      </c>
      <c r="K9" s="15">
        <v>-25</v>
      </c>
      <c r="L9" s="15">
        <v>44.444444444444443</v>
      </c>
      <c r="M9" s="15">
        <v>10.68679557623059</v>
      </c>
      <c r="N9" s="15">
        <v>33.333333333333329</v>
      </c>
      <c r="O9" s="15">
        <v>-11.111111111111111</v>
      </c>
      <c r="P9" s="15">
        <v>25</v>
      </c>
      <c r="Q9" s="15">
        <v>-39.954484928776878</v>
      </c>
      <c r="R9" s="15">
        <v>25</v>
      </c>
      <c r="S9" s="15">
        <v>-25</v>
      </c>
    </row>
    <row r="10" spans="2:19" x14ac:dyDescent="0.25">
      <c r="B10" s="38"/>
      <c r="C10" s="39">
        <v>42064</v>
      </c>
      <c r="D10" s="6">
        <v>24.999999999999993</v>
      </c>
      <c r="E10" s="5">
        <v>-40.706646795232352</v>
      </c>
      <c r="F10" s="5">
        <v>73.972404041362708</v>
      </c>
      <c r="G10" s="5">
        <v>49.740515585630227</v>
      </c>
      <c r="H10" s="15">
        <v>25</v>
      </c>
      <c r="I10" s="15">
        <v>-43.723860329380379</v>
      </c>
      <c r="J10" s="15">
        <v>75</v>
      </c>
      <c r="K10" s="15">
        <v>50</v>
      </c>
      <c r="L10" s="15">
        <v>25</v>
      </c>
      <c r="M10" s="15">
        <v>0</v>
      </c>
      <c r="N10" s="15">
        <v>12.5</v>
      </c>
      <c r="O10" s="15">
        <v>12.5</v>
      </c>
      <c r="P10" s="15">
        <v>25</v>
      </c>
      <c r="Q10" s="15">
        <v>-25.713690251797395</v>
      </c>
      <c r="R10" s="15">
        <v>75</v>
      </c>
      <c r="S10" s="15">
        <v>50</v>
      </c>
    </row>
    <row r="11" spans="2:19" x14ac:dyDescent="0.25">
      <c r="B11" s="6"/>
      <c r="C11" s="39">
        <v>42156</v>
      </c>
      <c r="D11" s="6">
        <v>18.421257362268083</v>
      </c>
      <c r="E11" s="5">
        <v>-13.806665549752193</v>
      </c>
      <c r="F11" s="5">
        <v>39.423170316380634</v>
      </c>
      <c r="G11" s="5">
        <v>39.73781812814692</v>
      </c>
      <c r="H11" s="15">
        <v>20</v>
      </c>
      <c r="I11" s="15">
        <v>-14.618645283065144</v>
      </c>
      <c r="J11" s="15">
        <v>40</v>
      </c>
      <c r="K11" s="15">
        <v>40</v>
      </c>
      <c r="L11" s="15">
        <v>-14.285714285714285</v>
      </c>
      <c r="M11" s="15">
        <v>-2.9953176472343301</v>
      </c>
      <c r="N11" s="15">
        <v>7.1428571428571423</v>
      </c>
      <c r="O11" s="15">
        <v>0</v>
      </c>
      <c r="P11" s="15">
        <v>20</v>
      </c>
      <c r="Q11" s="15">
        <v>2.5334697957878072E-2</v>
      </c>
      <c r="R11" s="15">
        <v>40</v>
      </c>
      <c r="S11" s="15">
        <v>40</v>
      </c>
    </row>
    <row r="12" spans="2:19" x14ac:dyDescent="0.25">
      <c r="B12" s="6"/>
      <c r="C12" s="39">
        <v>42248</v>
      </c>
      <c r="D12" s="6">
        <v>1.0532349831230561</v>
      </c>
      <c r="E12" s="5">
        <v>-48.644025384277498</v>
      </c>
      <c r="F12" s="5">
        <v>19.77131988087929</v>
      </c>
      <c r="G12" s="5">
        <v>-19.835667870667749</v>
      </c>
      <c r="H12" s="15">
        <v>0</v>
      </c>
      <c r="I12" s="15">
        <v>-52.640196991780684</v>
      </c>
      <c r="J12" s="15">
        <v>20</v>
      </c>
      <c r="K12" s="15">
        <v>-20</v>
      </c>
      <c r="L12" s="15">
        <v>23.076923076923077</v>
      </c>
      <c r="M12" s="15">
        <v>-1.6492272384543898</v>
      </c>
      <c r="N12" s="15">
        <v>7.6923076923076925</v>
      </c>
      <c r="O12" s="15">
        <v>7.6923076923076925</v>
      </c>
      <c r="P12" s="15">
        <v>0</v>
      </c>
      <c r="Q12" s="15">
        <v>-33.206946383896771</v>
      </c>
      <c r="R12" s="15">
        <v>20</v>
      </c>
      <c r="S12" s="15">
        <v>-20</v>
      </c>
    </row>
    <row r="13" spans="2:19" x14ac:dyDescent="0.25">
      <c r="B13" s="6"/>
      <c r="C13" s="39">
        <v>42339</v>
      </c>
      <c r="D13" s="6">
        <v>19.916640018547856</v>
      </c>
      <c r="E13" s="5">
        <v>-46.320312216624075</v>
      </c>
      <c r="F13" s="5">
        <v>39.384166632758138</v>
      </c>
      <c r="G13" s="5">
        <v>4.9805903680950836E-2</v>
      </c>
      <c r="H13" s="15">
        <v>20</v>
      </c>
      <c r="I13" s="15">
        <v>-51.447769508194497</v>
      </c>
      <c r="J13" s="15">
        <v>40</v>
      </c>
      <c r="K13" s="15">
        <v>0</v>
      </c>
      <c r="L13" s="15">
        <v>18.181818181818183</v>
      </c>
      <c r="M13" s="15">
        <v>9.9878013725739283</v>
      </c>
      <c r="N13" s="15">
        <v>9.0909090909090917</v>
      </c>
      <c r="O13" s="15">
        <v>9.0909090909090917</v>
      </c>
      <c r="P13" s="15">
        <v>20</v>
      </c>
      <c r="Q13" s="15">
        <v>-22.078804491572228</v>
      </c>
      <c r="R13" s="15">
        <v>40</v>
      </c>
      <c r="S13" s="15">
        <v>0</v>
      </c>
    </row>
    <row r="14" spans="2:19" x14ac:dyDescent="0.25">
      <c r="C14" s="39">
        <v>42430</v>
      </c>
      <c r="D14" s="5">
        <v>20.295117808497391</v>
      </c>
      <c r="E14" s="5">
        <v>-46.343122992863904</v>
      </c>
      <c r="F14" s="5">
        <v>39.82429272974418</v>
      </c>
      <c r="G14" s="5">
        <v>0.30972339694883616</v>
      </c>
      <c r="H14" s="15">
        <v>20</v>
      </c>
      <c r="I14" s="15">
        <v>-51.325274620614103</v>
      </c>
      <c r="J14" s="15">
        <v>40</v>
      </c>
      <c r="K14" s="15">
        <v>0</v>
      </c>
      <c r="L14" s="15">
        <v>33.333333333333329</v>
      </c>
      <c r="M14" s="15">
        <v>12.884576938655574</v>
      </c>
      <c r="N14" s="15">
        <v>11.111111111111111</v>
      </c>
      <c r="O14" s="15">
        <v>0</v>
      </c>
      <c r="P14" s="15">
        <v>0</v>
      </c>
      <c r="Q14" s="15">
        <v>8.7923127984530414</v>
      </c>
      <c r="R14" s="15">
        <v>40</v>
      </c>
      <c r="S14" s="15">
        <v>20</v>
      </c>
    </row>
    <row r="15" spans="2:19" x14ac:dyDescent="0.25">
      <c r="C15" s="39">
        <v>42522</v>
      </c>
      <c r="D15" s="5">
        <v>18.004036818362582</v>
      </c>
      <c r="E15" s="5">
        <v>-46.353014846888904</v>
      </c>
      <c r="F15" s="5">
        <v>39.876129756998168</v>
      </c>
      <c r="G15" s="5">
        <v>0</v>
      </c>
      <c r="H15" s="15">
        <v>20</v>
      </c>
      <c r="I15" s="15">
        <v>-51.22881768643974</v>
      </c>
      <c r="J15" s="15">
        <v>40</v>
      </c>
      <c r="K15" s="15">
        <v>0</v>
      </c>
      <c r="L15" s="15">
        <v>-10</v>
      </c>
      <c r="M15" s="15">
        <v>12.000602721790912</v>
      </c>
      <c r="N15" s="15">
        <v>20</v>
      </c>
      <c r="O15" s="15">
        <v>0</v>
      </c>
      <c r="P15" s="15">
        <v>-20</v>
      </c>
      <c r="Q15" s="15">
        <v>14.238654393445852</v>
      </c>
      <c r="R15" s="15">
        <v>40</v>
      </c>
      <c r="S15" s="15">
        <v>0</v>
      </c>
    </row>
    <row r="16" spans="2:19" x14ac:dyDescent="0.25">
      <c r="C16" s="39">
        <v>42614</v>
      </c>
      <c r="D16" s="5">
        <v>1.1057801730578547</v>
      </c>
      <c r="E16" s="5">
        <v>2.029068801452655</v>
      </c>
      <c r="F16" s="5">
        <v>20.059895613313596</v>
      </c>
      <c r="G16" s="5">
        <v>13.405776079784475</v>
      </c>
      <c r="H16" s="15">
        <v>0</v>
      </c>
      <c r="I16" s="15">
        <v>1.7294632258684879</v>
      </c>
      <c r="J16" s="15">
        <v>20</v>
      </c>
      <c r="K16" s="15">
        <v>13.333333333333334</v>
      </c>
      <c r="L16" s="15">
        <v>25</v>
      </c>
      <c r="M16" s="15">
        <v>5.9396700714866846</v>
      </c>
      <c r="N16" s="15">
        <v>0</v>
      </c>
      <c r="O16" s="15">
        <v>0</v>
      </c>
      <c r="P16" s="15">
        <v>0</v>
      </c>
      <c r="Q16" s="15">
        <v>-20.316561099244161</v>
      </c>
      <c r="R16" s="15">
        <v>50</v>
      </c>
      <c r="S16" s="15">
        <v>25</v>
      </c>
    </row>
    <row r="17" spans="3:19" x14ac:dyDescent="0.25">
      <c r="C17" s="39">
        <v>42705</v>
      </c>
      <c r="D17" s="5">
        <v>-0.92589653890128731</v>
      </c>
      <c r="E17" s="5">
        <v>-2.9200013008847838</v>
      </c>
      <c r="F17" s="5">
        <v>6.6490805849327801</v>
      </c>
      <c r="G17" s="5">
        <v>6.4951331868386388</v>
      </c>
      <c r="H17" s="15">
        <v>0</v>
      </c>
      <c r="I17" s="15">
        <v>-3.0764963554531946</v>
      </c>
      <c r="J17" s="15">
        <v>6.666666666666667</v>
      </c>
      <c r="K17" s="15">
        <v>6.666666666666667</v>
      </c>
      <c r="L17" s="15">
        <v>-20</v>
      </c>
      <c r="M17" s="15">
        <v>7.9238365012349545</v>
      </c>
      <c r="N17" s="15">
        <v>10</v>
      </c>
      <c r="O17" s="15">
        <v>0</v>
      </c>
      <c r="P17" s="15">
        <v>0</v>
      </c>
      <c r="Q17" s="15">
        <v>-23.538070006869432</v>
      </c>
      <c r="R17" s="15">
        <v>0</v>
      </c>
      <c r="S17" s="15">
        <v>0</v>
      </c>
    </row>
    <row r="18" spans="3:19" x14ac:dyDescent="0.25">
      <c r="C18" s="39">
        <v>42795</v>
      </c>
      <c r="D18" s="5">
        <v>-10.808743523259956</v>
      </c>
      <c r="E18" s="5">
        <v>9.9891349196833108</v>
      </c>
      <c r="F18" s="5">
        <v>13.68468210034354</v>
      </c>
      <c r="G18" s="5">
        <v>26.408488152441013</v>
      </c>
      <c r="H18" s="15">
        <v>-13.333333333333334</v>
      </c>
      <c r="I18" s="15">
        <v>10.88371766100869</v>
      </c>
      <c r="J18" s="15">
        <v>13.333333333333334</v>
      </c>
      <c r="K18" s="15">
        <v>26.666666666666668</v>
      </c>
      <c r="L18" s="15">
        <v>10</v>
      </c>
      <c r="M18" s="15">
        <v>-41.006482743235274</v>
      </c>
      <c r="N18" s="15">
        <v>10</v>
      </c>
      <c r="O18" s="15">
        <v>0</v>
      </c>
      <c r="P18" s="15">
        <v>75</v>
      </c>
      <c r="Q18" s="15">
        <v>-18.463102427604234</v>
      </c>
      <c r="R18" s="15">
        <v>75</v>
      </c>
      <c r="S18" s="15">
        <v>25</v>
      </c>
    </row>
    <row r="19" spans="3:19" x14ac:dyDescent="0.25">
      <c r="C19" s="39">
        <v>42887</v>
      </c>
      <c r="D19" s="5">
        <v>2.2513789693291724</v>
      </c>
      <c r="E19" s="5">
        <v>4.9097671408490635</v>
      </c>
      <c r="F19" s="5">
        <v>29.237367167878496</v>
      </c>
      <c r="G19" s="5">
        <v>5.6439670527005319</v>
      </c>
      <c r="H19" s="15">
        <v>0</v>
      </c>
      <c r="I19" s="15">
        <v>4.9567928092520903</v>
      </c>
      <c r="J19" s="15">
        <v>29.411764705882355</v>
      </c>
      <c r="K19" s="15">
        <v>5.8823529411764701</v>
      </c>
      <c r="L19" s="15">
        <v>30</v>
      </c>
      <c r="M19" s="15">
        <v>0.90639546555721706</v>
      </c>
      <c r="N19" s="15">
        <v>30</v>
      </c>
      <c r="O19" s="15">
        <v>-10</v>
      </c>
      <c r="P19" s="15">
        <v>50</v>
      </c>
      <c r="Q19" s="15">
        <v>23.119130643486223</v>
      </c>
      <c r="R19" s="15">
        <v>0</v>
      </c>
      <c r="S19" s="15">
        <v>0</v>
      </c>
    </row>
    <row r="20" spans="3:19" x14ac:dyDescent="0.25">
      <c r="C20" s="39">
        <v>42979</v>
      </c>
      <c r="H20" s="15">
        <v>5.8823529411764701</v>
      </c>
      <c r="I20" s="15">
        <v>3.5753670453315594</v>
      </c>
      <c r="J20" s="15">
        <v>17.647058823529413</v>
      </c>
      <c r="K20" s="15">
        <v>17.647058823529413</v>
      </c>
      <c r="L20" s="15">
        <v>33.333333333333329</v>
      </c>
      <c r="M20" s="15">
        <v>46.909790021668158</v>
      </c>
      <c r="N20" s="15">
        <v>11.111111111111111</v>
      </c>
      <c r="O20" s="15">
        <v>-11.111111111111111</v>
      </c>
      <c r="P20" s="15">
        <v>33.333333333333329</v>
      </c>
      <c r="Q20" s="15">
        <v>35.598680501999496</v>
      </c>
      <c r="R20" s="15">
        <v>0</v>
      </c>
      <c r="S20" s="15">
        <v>66.666666666666657</v>
      </c>
    </row>
    <row r="21" spans="3:19" x14ac:dyDescent="0.25">
      <c r="C21" s="39">
        <v>43070</v>
      </c>
      <c r="H21" s="15">
        <v>-9.0909090909090917</v>
      </c>
      <c r="I21" s="15">
        <v>-4.1944298332988472</v>
      </c>
      <c r="J21" s="15">
        <v>0</v>
      </c>
      <c r="K21" s="15">
        <v>-18.181818181818183</v>
      </c>
      <c r="L21" s="15">
        <v>0</v>
      </c>
      <c r="M21" s="15">
        <v>9.1377108276774699</v>
      </c>
      <c r="N21" s="15">
        <v>42.857142857142854</v>
      </c>
      <c r="O21" s="15">
        <v>14.285714285714285</v>
      </c>
      <c r="P21" s="15">
        <v>25</v>
      </c>
      <c r="Q21" s="15">
        <v>-26.545780542222904</v>
      </c>
      <c r="R21" s="15">
        <v>25</v>
      </c>
      <c r="S21" s="15">
        <v>-25</v>
      </c>
    </row>
    <row r="22" spans="3:19" x14ac:dyDescent="0.25">
      <c r="C22" s="39">
        <v>43160</v>
      </c>
      <c r="H22" s="15">
        <v>18.75</v>
      </c>
      <c r="I22" s="15">
        <v>17.97240566140438</v>
      </c>
      <c r="J22" s="15">
        <v>6.25</v>
      </c>
      <c r="K22" s="15">
        <v>0</v>
      </c>
      <c r="L22" s="15">
        <v>0</v>
      </c>
      <c r="M22" s="15">
        <v>-0.25882021903680247</v>
      </c>
      <c r="N22" s="15">
        <v>0</v>
      </c>
      <c r="O22" s="15">
        <v>-11.111111111111111</v>
      </c>
      <c r="P22" s="15">
        <v>-25</v>
      </c>
      <c r="Q22" s="15">
        <v>-32.684073333498262</v>
      </c>
      <c r="R22" s="15">
        <v>50</v>
      </c>
      <c r="S22" s="15">
        <v>-25</v>
      </c>
    </row>
    <row r="23" spans="3:19" x14ac:dyDescent="0.25">
      <c r="C23" s="39">
        <v>43252</v>
      </c>
      <c r="H23" s="7">
        <v>18.75</v>
      </c>
      <c r="I23" s="7">
        <v>17.204591583147476</v>
      </c>
      <c r="J23" s="7">
        <v>-6.25</v>
      </c>
      <c r="K23" s="7">
        <v>0</v>
      </c>
      <c r="L23" s="7">
        <f>(+'[1]Question 15'!$L$3)*100</f>
        <v>22.222222222222221</v>
      </c>
      <c r="M23" s="7">
        <v>-13.308734067583462</v>
      </c>
      <c r="N23" s="7">
        <f>(+'[1]Question 15'!$L$8)*100</f>
        <v>22.222222222222221</v>
      </c>
      <c r="O23" s="7">
        <f>(+'[1]Question 15'!$L$9)*100</f>
        <v>0</v>
      </c>
      <c r="P23" s="7">
        <f>(+'[2]Question 15'!$J$3)*100</f>
        <v>-25</v>
      </c>
      <c r="Q23" s="7">
        <v>-17.65083521439982</v>
      </c>
      <c r="R23" s="7">
        <v>75</v>
      </c>
      <c r="S23" s="7">
        <f>(+'[2]Question 15'!$J$10)*100</f>
        <v>-25</v>
      </c>
    </row>
    <row r="24" spans="3:19" x14ac:dyDescent="0.25">
      <c r="C24" s="39">
        <v>43344</v>
      </c>
      <c r="H24" s="7">
        <v>7.6923076923076925</v>
      </c>
      <c r="I24" s="7">
        <v>6.8934328873853872</v>
      </c>
      <c r="J24" s="7">
        <v>0</v>
      </c>
      <c r="K24" s="7">
        <v>0</v>
      </c>
      <c r="L24" s="7">
        <v>22.222222222222221</v>
      </c>
      <c r="M24" s="7">
        <v>-9.5036049741939941</v>
      </c>
      <c r="N24" s="7">
        <v>11.111111111111111</v>
      </c>
      <c r="O24" s="7">
        <v>11.111111111111111</v>
      </c>
      <c r="P24" s="7">
        <v>50</v>
      </c>
      <c r="Q24" s="7">
        <v>-15.944696966280119</v>
      </c>
      <c r="R24" s="7">
        <v>50</v>
      </c>
      <c r="S24" s="7">
        <v>25</v>
      </c>
    </row>
    <row r="25" spans="3:19" x14ac:dyDescent="0.25">
      <c r="C25" s="39">
        <v>43435</v>
      </c>
      <c r="H25" s="7">
        <v>43.75</v>
      </c>
      <c r="I25" s="7">
        <v>33.255538970819863</v>
      </c>
      <c r="J25" s="7">
        <v>0</v>
      </c>
      <c r="K25" s="7">
        <v>6.25</v>
      </c>
      <c r="L25" s="7">
        <v>0</v>
      </c>
      <c r="M25" s="7">
        <v>-9.5036049741939941</v>
      </c>
      <c r="N25" s="7">
        <v>22.222222222222221</v>
      </c>
      <c r="O25" s="7">
        <v>11.111111111111111</v>
      </c>
      <c r="P25" s="7">
        <v>50</v>
      </c>
      <c r="Q25" s="7">
        <v>9.0553030337198805</v>
      </c>
      <c r="R25" s="7">
        <v>25</v>
      </c>
      <c r="S25" s="7">
        <v>0</v>
      </c>
    </row>
    <row r="26" spans="3:19" x14ac:dyDescent="0.25">
      <c r="C26" s="3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</row>
    <row r="27" spans="3:19" x14ac:dyDescent="0.25">
      <c r="C27" s="50"/>
    </row>
    <row r="28" spans="3:19" x14ac:dyDescent="0.25">
      <c r="C28" s="50" t="s">
        <v>28</v>
      </c>
      <c r="M28" s="5" t="s">
        <v>29</v>
      </c>
    </row>
    <row r="29" spans="3:19" x14ac:dyDescent="0.25">
      <c r="C29" s="50"/>
    </row>
    <row r="30" spans="3:19" ht="21.75" customHeight="1" x14ac:dyDescent="0.25">
      <c r="C30" s="50"/>
    </row>
    <row r="31" spans="3:19" ht="18.75" customHeight="1" x14ac:dyDescent="0.25">
      <c r="C31" s="50"/>
    </row>
    <row r="32" spans="3:19" x14ac:dyDescent="0.25">
      <c r="C32" s="50"/>
    </row>
    <row r="33" spans="3:3" x14ac:dyDescent="0.25">
      <c r="C33" s="50"/>
    </row>
    <row r="34" spans="3:3" x14ac:dyDescent="0.25">
      <c r="C34" s="50"/>
    </row>
    <row r="35" spans="3:3" x14ac:dyDescent="0.25">
      <c r="C35" s="50"/>
    </row>
    <row r="36" spans="3:3" x14ac:dyDescent="0.25">
      <c r="C36" s="50"/>
    </row>
    <row r="37" spans="3:3" x14ac:dyDescent="0.25">
      <c r="C37" s="50"/>
    </row>
    <row r="38" spans="3:3" x14ac:dyDescent="0.25">
      <c r="C38" s="50"/>
    </row>
    <row r="39" spans="3:3" x14ac:dyDescent="0.25">
      <c r="C39" s="50"/>
    </row>
    <row r="40" spans="3:3" x14ac:dyDescent="0.25">
      <c r="C40" s="50"/>
    </row>
    <row r="41" spans="3:3" x14ac:dyDescent="0.25">
      <c r="C41" s="50"/>
    </row>
    <row r="42" spans="3:3" x14ac:dyDescent="0.25">
      <c r="C42" s="50"/>
    </row>
    <row r="43" spans="3:3" x14ac:dyDescent="0.25">
      <c r="C43" s="50"/>
    </row>
    <row r="44" spans="3:3" x14ac:dyDescent="0.25">
      <c r="C44" s="50"/>
    </row>
    <row r="45" spans="3:3" x14ac:dyDescent="0.25">
      <c r="C45" s="50"/>
    </row>
    <row r="46" spans="3:3" x14ac:dyDescent="0.25">
      <c r="C46" s="50"/>
    </row>
    <row r="47" spans="3:3" x14ac:dyDescent="0.25">
      <c r="C47" s="50"/>
    </row>
    <row r="48" spans="3:3" x14ac:dyDescent="0.25">
      <c r="C48" s="50"/>
    </row>
    <row r="49" spans="3:8" x14ac:dyDescent="0.25">
      <c r="C49" s="50"/>
    </row>
    <row r="50" spans="3:8" x14ac:dyDescent="0.25">
      <c r="C50" s="50"/>
    </row>
    <row r="51" spans="3:8" x14ac:dyDescent="0.25">
      <c r="C51" s="50"/>
    </row>
    <row r="52" spans="3:8" x14ac:dyDescent="0.25">
      <c r="C52" s="50"/>
    </row>
    <row r="53" spans="3:8" x14ac:dyDescent="0.25">
      <c r="C53" s="50"/>
    </row>
    <row r="54" spans="3:8" x14ac:dyDescent="0.25">
      <c r="C54" s="50"/>
      <c r="H54" s="5" t="s">
        <v>30</v>
      </c>
    </row>
    <row r="55" spans="3:8" x14ac:dyDescent="0.25">
      <c r="C55" s="50"/>
    </row>
    <row r="56" spans="3:8" x14ac:dyDescent="0.25">
      <c r="C56" s="50"/>
    </row>
    <row r="57" spans="3:8" x14ac:dyDescent="0.25">
      <c r="C57" s="50"/>
    </row>
    <row r="58" spans="3:8" x14ac:dyDescent="0.25">
      <c r="C58" s="50"/>
    </row>
    <row r="59" spans="3:8" x14ac:dyDescent="0.25">
      <c r="C59" s="50"/>
    </row>
    <row r="60" spans="3:8" x14ac:dyDescent="0.25">
      <c r="C60" s="50"/>
    </row>
    <row r="61" spans="3:8" x14ac:dyDescent="0.25">
      <c r="C61" s="50"/>
    </row>
    <row r="62" spans="3:8" x14ac:dyDescent="0.25">
      <c r="C62" s="50"/>
    </row>
    <row r="63" spans="3:8" x14ac:dyDescent="0.25">
      <c r="C63" s="50"/>
    </row>
    <row r="64" spans="3:8" x14ac:dyDescent="0.25">
      <c r="C64" s="50"/>
    </row>
    <row r="65" spans="3:3" x14ac:dyDescent="0.25">
      <c r="C65" s="50"/>
    </row>
    <row r="66" spans="3:3" x14ac:dyDescent="0.25">
      <c r="C66" s="50"/>
    </row>
    <row r="67" spans="3:3" x14ac:dyDescent="0.25">
      <c r="C67" s="50"/>
    </row>
    <row r="68" spans="3:3" x14ac:dyDescent="0.25">
      <c r="C68" s="50"/>
    </row>
    <row r="69" spans="3:3" x14ac:dyDescent="0.25">
      <c r="C69" s="50"/>
    </row>
    <row r="70" spans="3:3" x14ac:dyDescent="0.25">
      <c r="C70" s="50"/>
    </row>
    <row r="71" spans="3:3" x14ac:dyDescent="0.25">
      <c r="C71" s="50"/>
    </row>
    <row r="72" spans="3:3" x14ac:dyDescent="0.25">
      <c r="C72" s="50"/>
    </row>
    <row r="73" spans="3:3" x14ac:dyDescent="0.25">
      <c r="C73" s="50"/>
    </row>
    <row r="74" spans="3:3" x14ac:dyDescent="0.25">
      <c r="C74" s="50"/>
    </row>
    <row r="75" spans="3:3" x14ac:dyDescent="0.25">
      <c r="C75" s="50"/>
    </row>
    <row r="76" spans="3:3" x14ac:dyDescent="0.25">
      <c r="C76" s="50"/>
    </row>
    <row r="77" spans="3:3" x14ac:dyDescent="0.25">
      <c r="C77" s="50"/>
    </row>
  </sheetData>
  <mergeCells count="4">
    <mergeCell ref="D5:G5"/>
    <mergeCell ref="H5:K5"/>
    <mergeCell ref="L5:O5"/>
    <mergeCell ref="P5:S5"/>
  </mergeCells>
  <pageMargins left="0.7" right="0.7" top="0.75" bottom="0.75" header="0.3" footer="0.3"/>
  <pageSetup scale="27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6"/>
  <sheetViews>
    <sheetView zoomScale="115" zoomScaleNormal="115" workbookViewId="0">
      <selection activeCell="K32" sqref="K32"/>
    </sheetView>
  </sheetViews>
  <sheetFormatPr baseColWidth="10" defaultRowHeight="15" x14ac:dyDescent="0.25"/>
  <cols>
    <col min="1" max="1" width="17" style="5" customWidth="1"/>
    <col min="2" max="3" width="11.42578125" style="5"/>
    <col min="4" max="4" width="12.7109375" style="5" customWidth="1"/>
    <col min="5" max="6" width="11.42578125" style="5"/>
    <col min="7" max="7" width="12.42578125" style="5" customWidth="1"/>
    <col min="8" max="8" width="13.42578125" style="5" bestFit="1" customWidth="1"/>
    <col min="9" max="9" width="13.42578125" style="5" customWidth="1"/>
    <col min="10" max="10" width="4.28515625" style="5" customWidth="1"/>
    <col min="11" max="16" width="11.42578125" style="5"/>
    <col min="17" max="17" width="5.42578125" style="5" customWidth="1"/>
    <col min="18" max="16384" width="11.42578125" style="5"/>
  </cols>
  <sheetData>
    <row r="1" spans="1:17" ht="51" customHeight="1" x14ac:dyDescent="0.25">
      <c r="A1" s="378" t="s">
        <v>91</v>
      </c>
      <c r="B1" s="378" t="s">
        <v>92</v>
      </c>
      <c r="C1" s="378" t="s">
        <v>92</v>
      </c>
      <c r="D1" s="378" t="s">
        <v>92</v>
      </c>
      <c r="E1" s="378" t="s">
        <v>92</v>
      </c>
      <c r="F1" s="378" t="s">
        <v>92</v>
      </c>
      <c r="G1" s="378" t="s">
        <v>92</v>
      </c>
      <c r="H1" s="378" t="s">
        <v>92</v>
      </c>
      <c r="I1" s="144"/>
    </row>
    <row r="3" spans="1:17" x14ac:dyDescent="0.25">
      <c r="K3" s="23" t="s">
        <v>123</v>
      </c>
      <c r="L3" s="20"/>
      <c r="M3" s="20"/>
      <c r="N3" s="20"/>
      <c r="O3" s="20"/>
      <c r="P3" s="20"/>
      <c r="Q3" s="20"/>
    </row>
    <row r="4" spans="1:17" ht="15" customHeight="1" x14ac:dyDescent="0.25">
      <c r="A4" s="16"/>
      <c r="K4" s="20"/>
      <c r="L4" s="20"/>
      <c r="M4" s="20"/>
      <c r="N4" s="20"/>
      <c r="O4" s="20"/>
      <c r="P4" s="20"/>
      <c r="Q4" s="20"/>
    </row>
    <row r="5" spans="1:17" x14ac:dyDescent="0.25">
      <c r="B5" s="145">
        <v>43435</v>
      </c>
      <c r="C5" s="145"/>
      <c r="D5" s="145"/>
      <c r="K5" s="23"/>
      <c r="L5" s="20"/>
      <c r="M5" s="20"/>
      <c r="N5" s="20"/>
      <c r="O5" s="20"/>
      <c r="P5" s="20"/>
      <c r="Q5" s="20"/>
    </row>
    <row r="6" spans="1:17" x14ac:dyDescent="0.25">
      <c r="B6" s="146" t="s">
        <v>0</v>
      </c>
      <c r="C6" s="147" t="s">
        <v>1</v>
      </c>
      <c r="D6" s="147" t="s">
        <v>16</v>
      </c>
      <c r="E6" s="148"/>
      <c r="F6" s="149"/>
      <c r="G6" s="150"/>
      <c r="H6" s="147"/>
      <c r="I6" s="147"/>
      <c r="K6" s="20"/>
      <c r="L6" s="20"/>
      <c r="M6" s="20"/>
      <c r="N6" s="20"/>
      <c r="O6" s="20"/>
      <c r="P6" s="20"/>
      <c r="Q6" s="20"/>
    </row>
    <row r="7" spans="1:17" x14ac:dyDescent="0.25">
      <c r="A7" s="151" t="s">
        <v>2</v>
      </c>
      <c r="B7" s="245">
        <v>55.399496379904733</v>
      </c>
      <c r="C7" s="245">
        <v>37.878903524970248</v>
      </c>
      <c r="D7" s="245">
        <v>4.1184210526315788</v>
      </c>
      <c r="E7" s="152"/>
      <c r="F7" s="152"/>
      <c r="G7" s="152"/>
      <c r="H7" s="15"/>
      <c r="I7" s="15"/>
      <c r="K7" s="20"/>
      <c r="L7" s="20"/>
      <c r="M7" s="20"/>
      <c r="N7" s="20"/>
      <c r="O7" s="20"/>
      <c r="P7" s="20"/>
      <c r="Q7" s="20"/>
    </row>
    <row r="8" spans="1:17" ht="15" customHeight="1" x14ac:dyDescent="0.25">
      <c r="A8" s="129" t="s">
        <v>3</v>
      </c>
      <c r="B8" s="246">
        <v>27.018646112317846</v>
      </c>
      <c r="C8" s="246">
        <v>32.306169965075668</v>
      </c>
      <c r="D8" s="246">
        <v>14.496212121212123</v>
      </c>
      <c r="E8" s="152"/>
      <c r="F8" s="152"/>
      <c r="G8" s="152"/>
      <c r="H8" s="15"/>
      <c r="I8" s="15"/>
      <c r="K8" s="20"/>
      <c r="L8" s="20"/>
      <c r="M8" s="20"/>
      <c r="N8" s="20"/>
      <c r="O8" s="20"/>
      <c r="P8" s="20"/>
      <c r="Q8" s="20"/>
    </row>
    <row r="9" spans="1:17" x14ac:dyDescent="0.25">
      <c r="A9" s="129" t="s">
        <v>4</v>
      </c>
      <c r="B9" s="246">
        <v>29.250280583613915</v>
      </c>
      <c r="C9" s="246">
        <v>56.999999999999993</v>
      </c>
      <c r="D9" s="246">
        <v>4.4561403508771944</v>
      </c>
      <c r="E9" s="152"/>
      <c r="F9" s="153"/>
      <c r="G9" s="152"/>
      <c r="H9" s="15"/>
      <c r="I9" s="15"/>
      <c r="K9" s="20"/>
      <c r="L9" s="20"/>
      <c r="M9" s="20"/>
      <c r="N9" s="20"/>
      <c r="O9" s="20"/>
      <c r="P9" s="20"/>
      <c r="Q9" s="20"/>
    </row>
    <row r="10" spans="1:17" ht="15" customHeight="1" x14ac:dyDescent="0.25">
      <c r="A10" s="154" t="s">
        <v>5</v>
      </c>
      <c r="B10" s="247">
        <v>22.891862119800567</v>
      </c>
      <c r="C10" s="247">
        <v>40</v>
      </c>
      <c r="D10" s="247">
        <v>14.496124031007751</v>
      </c>
      <c r="E10" s="152"/>
      <c r="F10" s="152"/>
      <c r="G10" s="153"/>
      <c r="H10" s="15"/>
      <c r="I10" s="15"/>
      <c r="K10" s="20"/>
      <c r="L10" s="20"/>
      <c r="M10" s="20"/>
      <c r="N10" s="20"/>
      <c r="O10" s="20"/>
      <c r="P10" s="20"/>
      <c r="Q10" s="20"/>
    </row>
    <row r="11" spans="1:17" x14ac:dyDescent="0.25">
      <c r="B11" s="15"/>
      <c r="C11" s="15"/>
      <c r="D11" s="15"/>
      <c r="K11" s="20"/>
      <c r="L11" s="20"/>
      <c r="M11" s="20"/>
      <c r="N11" s="20"/>
      <c r="O11" s="20"/>
      <c r="P11" s="20"/>
      <c r="Q11" s="20"/>
    </row>
    <row r="12" spans="1:17" x14ac:dyDescent="0.25">
      <c r="G12" s="20"/>
      <c r="H12" s="20"/>
      <c r="I12" s="20"/>
      <c r="J12" s="20"/>
      <c r="K12" s="20"/>
      <c r="L12" s="20"/>
      <c r="M12" s="20"/>
    </row>
    <row r="13" spans="1:17" x14ac:dyDescent="0.25">
      <c r="B13" s="145">
        <v>43344</v>
      </c>
      <c r="G13" s="20"/>
      <c r="H13" s="20"/>
      <c r="I13" s="20"/>
      <c r="J13" s="20"/>
      <c r="K13" s="20"/>
      <c r="L13" s="20"/>
      <c r="M13" s="20"/>
    </row>
    <row r="14" spans="1:17" x14ac:dyDescent="0.25">
      <c r="B14" s="146" t="s">
        <v>0</v>
      </c>
      <c r="C14" s="147" t="s">
        <v>1</v>
      </c>
      <c r="D14" s="147" t="s">
        <v>16</v>
      </c>
      <c r="G14" s="20"/>
      <c r="H14" s="20"/>
      <c r="I14" s="20"/>
      <c r="J14" s="20"/>
      <c r="K14" s="20"/>
      <c r="L14" s="20"/>
      <c r="M14" s="20"/>
    </row>
    <row r="15" spans="1:17" ht="15" customHeight="1" x14ac:dyDescent="0.25">
      <c r="A15" s="151" t="s">
        <v>2</v>
      </c>
      <c r="B15" s="245">
        <v>73.4417604169969</v>
      </c>
      <c r="C15" s="245">
        <v>35.394213934357886</v>
      </c>
      <c r="D15" s="245">
        <v>14.192225565369313</v>
      </c>
      <c r="G15" s="20"/>
      <c r="H15" s="20"/>
      <c r="I15" s="20"/>
      <c r="J15" s="20"/>
      <c r="K15" s="20"/>
      <c r="L15" s="20"/>
      <c r="M15" s="20"/>
    </row>
    <row r="16" spans="1:17" x14ac:dyDescent="0.25">
      <c r="A16" s="250" t="s">
        <v>3</v>
      </c>
      <c r="B16" s="246">
        <v>37.960575247962787</v>
      </c>
      <c r="C16" s="246">
        <v>34.70418079096045</v>
      </c>
      <c r="D16" s="246">
        <v>25.075581395348838</v>
      </c>
      <c r="G16" s="20"/>
      <c r="H16" s="20"/>
      <c r="I16" s="20"/>
      <c r="J16" s="20"/>
      <c r="K16" s="20"/>
      <c r="L16" s="20"/>
      <c r="M16" s="20"/>
    </row>
    <row r="17" spans="1:17" ht="15" customHeight="1" x14ac:dyDescent="0.25">
      <c r="A17" s="250" t="s">
        <v>4</v>
      </c>
      <c r="B17" s="246">
        <v>24.794232702187042</v>
      </c>
      <c r="C17" s="246">
        <v>34.573075339645939</v>
      </c>
      <c r="D17" s="246">
        <v>3.3673469387755097</v>
      </c>
      <c r="G17" s="20"/>
      <c r="H17" s="20"/>
      <c r="I17" s="20"/>
      <c r="J17" s="20"/>
      <c r="K17" s="20"/>
      <c r="L17" s="20"/>
      <c r="M17" s="20"/>
    </row>
    <row r="18" spans="1:17" x14ac:dyDescent="0.25">
      <c r="A18" s="154" t="s">
        <v>5</v>
      </c>
      <c r="B18" s="247">
        <v>68.709973024606981</v>
      </c>
      <c r="C18" s="247">
        <v>9.8591549295774641</v>
      </c>
      <c r="D18" s="247">
        <v>17.437037037037037</v>
      </c>
      <c r="G18" s="20"/>
      <c r="H18" s="20"/>
      <c r="I18" s="20"/>
      <c r="J18" s="20"/>
      <c r="K18" s="20"/>
      <c r="L18" s="20"/>
      <c r="M18" s="20"/>
    </row>
    <row r="19" spans="1:17" x14ac:dyDescent="0.25">
      <c r="G19" s="20"/>
      <c r="H19" s="20"/>
      <c r="I19" s="20"/>
      <c r="J19" s="20"/>
      <c r="K19" s="20"/>
      <c r="L19" s="20"/>
      <c r="M19" s="20"/>
    </row>
    <row r="20" spans="1:17" x14ac:dyDescent="0.25">
      <c r="G20" s="20"/>
      <c r="H20" s="20"/>
      <c r="I20" s="20"/>
      <c r="J20" s="20"/>
      <c r="K20" s="20"/>
      <c r="L20" s="20"/>
      <c r="M20" s="20"/>
    </row>
    <row r="21" spans="1:17" x14ac:dyDescent="0.25">
      <c r="G21" s="20"/>
      <c r="H21" s="20"/>
      <c r="I21" s="20"/>
      <c r="J21" s="20"/>
      <c r="K21" s="20"/>
      <c r="L21" s="20"/>
      <c r="M21" s="20"/>
    </row>
    <row r="22" spans="1:17" ht="15" customHeight="1" x14ac:dyDescent="0.25">
      <c r="G22" s="20"/>
      <c r="H22" s="20"/>
      <c r="I22" s="20"/>
      <c r="J22" s="20"/>
      <c r="K22" s="20"/>
      <c r="L22" s="20"/>
      <c r="M22" s="20"/>
    </row>
    <row r="23" spans="1:17" x14ac:dyDescent="0.25">
      <c r="G23" s="20"/>
      <c r="H23" s="20"/>
      <c r="I23" s="20"/>
      <c r="J23" s="20"/>
      <c r="K23" s="20"/>
      <c r="L23" s="20"/>
      <c r="M23" s="20"/>
    </row>
    <row r="24" spans="1:17" ht="15" customHeight="1" x14ac:dyDescent="0.25">
      <c r="G24" s="20"/>
      <c r="H24" s="20"/>
      <c r="I24" s="20"/>
      <c r="J24" s="20"/>
      <c r="K24" s="20"/>
      <c r="L24" s="20"/>
      <c r="M24" s="20"/>
    </row>
    <row r="25" spans="1:17" x14ac:dyDescent="0.25">
      <c r="G25" s="20"/>
      <c r="H25" s="20"/>
      <c r="I25" s="20"/>
      <c r="J25" s="20"/>
      <c r="K25" s="20"/>
      <c r="L25" s="20"/>
      <c r="M25" s="20"/>
    </row>
    <row r="26" spans="1:17" x14ac:dyDescent="0.25">
      <c r="K26" s="20"/>
      <c r="L26" s="20"/>
      <c r="M26" s="20"/>
      <c r="N26" s="20"/>
      <c r="O26" s="20"/>
      <c r="P26" s="20"/>
      <c r="Q26" s="20"/>
    </row>
    <row r="27" spans="1:17" x14ac:dyDescent="0.25">
      <c r="K27" s="20"/>
      <c r="L27" s="20"/>
      <c r="M27" s="20"/>
      <c r="N27" s="20"/>
      <c r="O27" s="20"/>
      <c r="P27" s="20"/>
      <c r="Q27" s="20"/>
    </row>
    <row r="28" spans="1:17" x14ac:dyDescent="0.25">
      <c r="K28" s="20"/>
      <c r="L28" s="20"/>
      <c r="M28" s="20"/>
      <c r="N28" s="20"/>
      <c r="O28" s="20"/>
      <c r="P28" s="20"/>
      <c r="Q28" s="20"/>
    </row>
    <row r="29" spans="1:17" x14ac:dyDescent="0.25">
      <c r="K29" s="20"/>
      <c r="L29" s="20"/>
      <c r="M29" s="20"/>
      <c r="N29" s="20"/>
      <c r="O29" s="20"/>
      <c r="P29" s="20"/>
      <c r="Q29" s="20"/>
    </row>
    <row r="30" spans="1:17" x14ac:dyDescent="0.25">
      <c r="K30" s="20"/>
      <c r="L30" s="20"/>
      <c r="M30" s="20"/>
      <c r="N30" s="20"/>
      <c r="O30" s="20"/>
      <c r="P30" s="20"/>
      <c r="Q30" s="20"/>
    </row>
    <row r="31" spans="1:17" x14ac:dyDescent="0.25">
      <c r="K31" s="20"/>
      <c r="L31" s="20"/>
      <c r="M31" s="20"/>
      <c r="N31" s="20"/>
      <c r="O31" s="20"/>
      <c r="P31" s="20"/>
      <c r="Q31" s="20"/>
    </row>
    <row r="32" spans="1:17" x14ac:dyDescent="0.25">
      <c r="K32" s="20"/>
      <c r="L32" s="20"/>
      <c r="M32" s="20"/>
      <c r="N32" s="20"/>
      <c r="O32" s="20"/>
      <c r="P32" s="20"/>
      <c r="Q32" s="20"/>
    </row>
    <row r="33" spans="11:17" x14ac:dyDescent="0.25">
      <c r="K33" s="20"/>
      <c r="L33" s="20"/>
      <c r="M33" s="20"/>
      <c r="N33" s="20"/>
      <c r="O33" s="20"/>
      <c r="P33" s="20"/>
      <c r="Q33" s="20"/>
    </row>
    <row r="34" spans="11:17" x14ac:dyDescent="0.25">
      <c r="K34" s="20"/>
      <c r="L34" s="20"/>
      <c r="M34" s="20"/>
      <c r="N34" s="20"/>
      <c r="O34" s="20"/>
      <c r="P34" s="20"/>
      <c r="Q34" s="20"/>
    </row>
    <row r="35" spans="11:17" x14ac:dyDescent="0.25">
      <c r="K35" s="20"/>
      <c r="L35" s="20"/>
      <c r="M35" s="20"/>
      <c r="N35" s="20"/>
      <c r="O35" s="20"/>
      <c r="P35" s="20"/>
      <c r="Q35" s="20"/>
    </row>
    <row r="36" spans="11:17" x14ac:dyDescent="0.25">
      <c r="K36" s="20"/>
      <c r="L36" s="20"/>
      <c r="M36" s="20"/>
      <c r="N36" s="20"/>
      <c r="O36" s="20"/>
      <c r="P36" s="20"/>
      <c r="Q36" s="20"/>
    </row>
    <row r="37" spans="11:17" x14ac:dyDescent="0.25">
      <c r="K37" s="20"/>
      <c r="L37" s="20"/>
      <c r="M37" s="20"/>
      <c r="N37" s="20"/>
      <c r="O37" s="20"/>
      <c r="P37" s="20"/>
      <c r="Q37" s="20"/>
    </row>
    <row r="38" spans="11:17" x14ac:dyDescent="0.25">
      <c r="K38" s="20"/>
      <c r="L38" s="20"/>
      <c r="M38" s="20"/>
      <c r="N38" s="20"/>
      <c r="O38" s="20"/>
      <c r="P38" s="20"/>
      <c r="Q38" s="20"/>
    </row>
    <row r="39" spans="11:17" x14ac:dyDescent="0.25">
      <c r="K39" s="155"/>
      <c r="L39" s="20"/>
      <c r="M39" s="20"/>
      <c r="N39" s="20"/>
      <c r="O39" s="20"/>
      <c r="P39" s="20"/>
      <c r="Q39" s="20"/>
    </row>
    <row r="40" spans="11:17" x14ac:dyDescent="0.25">
      <c r="K40" s="20"/>
      <c r="L40" s="20"/>
      <c r="M40" s="20"/>
      <c r="N40" s="20"/>
      <c r="O40" s="20"/>
      <c r="P40" s="20"/>
      <c r="Q40" s="20"/>
    </row>
    <row r="41" spans="11:17" x14ac:dyDescent="0.25">
      <c r="L41" s="20"/>
      <c r="M41" s="20"/>
      <c r="N41" s="20"/>
      <c r="O41" s="20"/>
      <c r="P41" s="20"/>
      <c r="Q41" s="20"/>
    </row>
    <row r="46" spans="11:17" x14ac:dyDescent="0.25">
      <c r="K46" s="156" t="s">
        <v>93</v>
      </c>
    </row>
  </sheetData>
  <mergeCells count="1">
    <mergeCell ref="A1:H1"/>
  </mergeCells>
  <pageMargins left="0.7" right="0.7" top="0.75" bottom="0.75" header="0.3" footer="0.3"/>
  <pageSetup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S58"/>
  <sheetViews>
    <sheetView view="pageBreakPreview" topLeftCell="A7" zoomScale="70" zoomScaleNormal="100" zoomScaleSheetLayoutView="70" workbookViewId="0">
      <selection activeCell="K32" sqref="K32"/>
    </sheetView>
  </sheetViews>
  <sheetFormatPr baseColWidth="10" defaultRowHeight="15" x14ac:dyDescent="0.25"/>
  <cols>
    <col min="1" max="1" width="11.42578125" style="73"/>
    <col min="2" max="2" width="17.28515625" style="73" customWidth="1"/>
    <col min="3" max="3" width="16" style="73" customWidth="1"/>
    <col min="4" max="4" width="15.7109375" style="73" customWidth="1"/>
    <col min="5" max="7" width="15.5703125" style="73" customWidth="1"/>
    <col min="8" max="16384" width="11.42578125" style="73"/>
  </cols>
  <sheetData>
    <row r="2" spans="1:25" x14ac:dyDescent="0.25">
      <c r="A2" s="73" t="s">
        <v>88</v>
      </c>
    </row>
    <row r="4" spans="1:25" x14ac:dyDescent="0.25">
      <c r="H4" s="134" t="s">
        <v>73</v>
      </c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</row>
    <row r="5" spans="1:25" ht="80.25" customHeight="1" x14ac:dyDescent="0.25">
      <c r="H5" s="135" t="s">
        <v>89</v>
      </c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</row>
    <row r="6" spans="1:25" x14ac:dyDescent="0.25">
      <c r="A6" s="73" t="s">
        <v>86</v>
      </c>
      <c r="B6" s="136" t="s">
        <v>90</v>
      </c>
      <c r="C6" s="136" t="s">
        <v>3</v>
      </c>
      <c r="D6" s="136" t="s">
        <v>4</v>
      </c>
      <c r="E6" s="136" t="s">
        <v>5</v>
      </c>
      <c r="F6" s="137"/>
      <c r="G6" s="137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</row>
    <row r="7" spans="1:25" x14ac:dyDescent="0.25">
      <c r="A7" s="138">
        <v>39508</v>
      </c>
      <c r="B7" s="139">
        <v>0</v>
      </c>
      <c r="C7" s="139">
        <v>-16.666666666666664</v>
      </c>
      <c r="D7" s="139">
        <v>0</v>
      </c>
      <c r="E7" s="139">
        <v>-33.333333333333329</v>
      </c>
      <c r="F7" s="140"/>
      <c r="G7" s="140"/>
      <c r="H7" s="134"/>
      <c r="I7" s="134"/>
      <c r="J7" s="134"/>
      <c r="K7" s="134"/>
      <c r="L7" s="134"/>
      <c r="M7" s="134"/>
      <c r="N7" s="134"/>
      <c r="O7" s="134"/>
      <c r="P7" s="134"/>
      <c r="Q7" s="134"/>
      <c r="R7" s="134"/>
      <c r="S7" s="134"/>
      <c r="T7" s="134"/>
      <c r="U7" s="134"/>
      <c r="V7" s="134"/>
      <c r="W7" s="134"/>
      <c r="X7" s="134"/>
      <c r="Y7" s="134"/>
    </row>
    <row r="8" spans="1:25" ht="15.75" x14ac:dyDescent="0.25">
      <c r="A8" s="138">
        <v>39630</v>
      </c>
      <c r="B8" s="139">
        <v>-35.714285714285715</v>
      </c>
      <c r="C8" s="139">
        <v>-64.285714285714292</v>
      </c>
      <c r="D8" s="139">
        <v>0</v>
      </c>
      <c r="E8" s="139">
        <v>-14.285714285714285</v>
      </c>
      <c r="F8" s="140"/>
      <c r="G8" s="140"/>
      <c r="H8" s="134"/>
      <c r="I8" s="141"/>
      <c r="J8" s="134"/>
      <c r="K8" s="134"/>
      <c r="L8" s="134"/>
      <c r="M8" s="134"/>
      <c r="N8" s="134"/>
      <c r="O8" s="134"/>
      <c r="P8" s="134"/>
      <c r="Q8" s="134"/>
      <c r="R8" s="141"/>
      <c r="S8" s="134"/>
      <c r="T8" s="134"/>
      <c r="U8" s="134"/>
      <c r="V8" s="134"/>
      <c r="W8" s="134"/>
      <c r="X8" s="134"/>
      <c r="Y8" s="134"/>
    </row>
    <row r="9" spans="1:25" x14ac:dyDescent="0.25">
      <c r="A9" s="138">
        <v>39722</v>
      </c>
      <c r="B9" s="139">
        <v>-78.571428571428569</v>
      </c>
      <c r="C9" s="139">
        <v>-71.428571428571431</v>
      </c>
      <c r="D9" s="139">
        <v>-21.428571428571427</v>
      </c>
      <c r="E9" s="139">
        <v>-35.714285714285715</v>
      </c>
      <c r="F9" s="140"/>
      <c r="G9" s="140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</row>
    <row r="10" spans="1:25" x14ac:dyDescent="0.25">
      <c r="A10" s="138">
        <v>39783</v>
      </c>
      <c r="B10" s="139">
        <v>-80</v>
      </c>
      <c r="C10" s="139">
        <v>-73.333333333333329</v>
      </c>
      <c r="D10" s="139">
        <v>-20</v>
      </c>
      <c r="E10" s="139">
        <v>-40</v>
      </c>
      <c r="F10" s="140"/>
      <c r="G10" s="140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34"/>
      <c r="W10" s="134"/>
      <c r="X10" s="134"/>
      <c r="Y10" s="134"/>
    </row>
    <row r="11" spans="1:25" x14ac:dyDescent="0.25">
      <c r="A11" s="138">
        <v>39873</v>
      </c>
      <c r="B11" s="139">
        <v>-77.777777777777786</v>
      </c>
      <c r="C11" s="139">
        <v>-50</v>
      </c>
      <c r="D11" s="139">
        <v>-27.777777777777779</v>
      </c>
      <c r="E11" s="139">
        <v>-55.555555555555557</v>
      </c>
      <c r="F11" s="140"/>
      <c r="G11" s="140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</row>
    <row r="12" spans="1:25" x14ac:dyDescent="0.25">
      <c r="A12" s="138">
        <v>39965</v>
      </c>
      <c r="B12" s="139">
        <v>-52.631578947368418</v>
      </c>
      <c r="C12" s="139">
        <v>-52.631578947368418</v>
      </c>
      <c r="D12" s="139">
        <v>-10.526315789473683</v>
      </c>
      <c r="E12" s="139">
        <v>-36.84210526315789</v>
      </c>
      <c r="F12" s="140"/>
      <c r="G12" s="140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</row>
    <row r="13" spans="1:25" x14ac:dyDescent="0.25">
      <c r="A13" s="138">
        <v>40057</v>
      </c>
      <c r="B13" s="139">
        <v>-50</v>
      </c>
      <c r="C13" s="139">
        <v>-27.777777777777779</v>
      </c>
      <c r="D13" s="139">
        <v>-11.111111111111111</v>
      </c>
      <c r="E13" s="139">
        <v>-44.444444444444443</v>
      </c>
      <c r="F13" s="140"/>
      <c r="G13" s="140"/>
      <c r="H13" s="134"/>
      <c r="I13" s="134"/>
      <c r="J13" s="134"/>
      <c r="K13" s="134"/>
      <c r="L13" s="134"/>
      <c r="M13" s="134"/>
      <c r="N13" s="134"/>
      <c r="O13" s="134"/>
      <c r="P13" s="134"/>
      <c r="Q13" s="134"/>
      <c r="R13" s="134"/>
      <c r="S13" s="134"/>
      <c r="T13" s="134"/>
      <c r="U13" s="134"/>
      <c r="V13" s="134"/>
      <c r="W13" s="134"/>
      <c r="X13" s="134"/>
      <c r="Y13" s="134"/>
    </row>
    <row r="14" spans="1:25" x14ac:dyDescent="0.25">
      <c r="A14" s="138">
        <v>40148</v>
      </c>
      <c r="B14" s="139">
        <v>-41.17647058823529</v>
      </c>
      <c r="C14" s="139">
        <v>-35.294117647058826</v>
      </c>
      <c r="D14" s="139">
        <v>0</v>
      </c>
      <c r="E14" s="139">
        <v>-29.411764705882355</v>
      </c>
      <c r="F14" s="140"/>
      <c r="G14" s="140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34"/>
      <c r="U14" s="134"/>
      <c r="V14" s="134"/>
      <c r="W14" s="134"/>
      <c r="X14" s="134"/>
      <c r="Y14" s="134"/>
    </row>
    <row r="15" spans="1:25" x14ac:dyDescent="0.25">
      <c r="A15" s="138">
        <v>40238</v>
      </c>
      <c r="B15" s="139">
        <v>-33.333333333333329</v>
      </c>
      <c r="C15" s="139">
        <v>-22.222222222222221</v>
      </c>
      <c r="D15" s="139">
        <v>-11.111111111111111</v>
      </c>
      <c r="E15" s="139">
        <v>-16.666666666666664</v>
      </c>
      <c r="F15" s="140"/>
      <c r="G15" s="140"/>
      <c r="H15" s="134"/>
      <c r="I15" s="134"/>
      <c r="J15" s="134"/>
      <c r="K15" s="134"/>
      <c r="L15" s="134"/>
      <c r="M15" s="134"/>
      <c r="N15" s="134"/>
      <c r="O15" s="134"/>
      <c r="P15" s="134"/>
      <c r="Q15" s="134"/>
      <c r="R15" s="134"/>
      <c r="S15" s="134"/>
      <c r="T15" s="134"/>
      <c r="U15" s="134"/>
      <c r="V15" s="134"/>
      <c r="W15" s="134"/>
      <c r="X15" s="134"/>
      <c r="Y15" s="134"/>
    </row>
    <row r="16" spans="1:25" x14ac:dyDescent="0.25">
      <c r="A16" s="138">
        <v>40330</v>
      </c>
      <c r="B16" s="139">
        <v>0</v>
      </c>
      <c r="C16" s="139">
        <v>-11.111111111111111</v>
      </c>
      <c r="D16" s="139">
        <v>0</v>
      </c>
      <c r="E16" s="139">
        <v>-27.777777777777779</v>
      </c>
      <c r="F16" s="140"/>
      <c r="G16" s="140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</row>
    <row r="17" spans="1:25" x14ac:dyDescent="0.25">
      <c r="A17" s="138">
        <v>40422</v>
      </c>
      <c r="B17" s="139">
        <v>15.789473684210526</v>
      </c>
      <c r="C17" s="139">
        <v>0</v>
      </c>
      <c r="D17" s="139">
        <v>0</v>
      </c>
      <c r="E17" s="139">
        <v>-21.052631578947366</v>
      </c>
      <c r="F17" s="140"/>
      <c r="G17" s="140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34"/>
    </row>
    <row r="18" spans="1:25" x14ac:dyDescent="0.25">
      <c r="A18" s="138">
        <v>40513</v>
      </c>
      <c r="B18" s="139">
        <v>17.647058823529413</v>
      </c>
      <c r="C18" s="139">
        <v>11.76470588235294</v>
      </c>
      <c r="D18" s="139">
        <v>5.8823529411764701</v>
      </c>
      <c r="E18" s="139">
        <v>-23.52941176470588</v>
      </c>
      <c r="F18" s="140"/>
      <c r="G18" s="140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</row>
    <row r="19" spans="1:25" x14ac:dyDescent="0.25">
      <c r="A19" s="138">
        <v>40603</v>
      </c>
      <c r="B19" s="139">
        <v>5.2631578947368416</v>
      </c>
      <c r="C19" s="139">
        <v>5.2631578947368416</v>
      </c>
      <c r="D19" s="139">
        <v>5.2631578947368416</v>
      </c>
      <c r="E19" s="139">
        <v>10.526315789473683</v>
      </c>
      <c r="F19" s="140"/>
      <c r="G19" s="140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</row>
    <row r="20" spans="1:25" x14ac:dyDescent="0.25">
      <c r="A20" s="138">
        <v>40695</v>
      </c>
      <c r="B20" s="139">
        <v>-16.666666666666664</v>
      </c>
      <c r="C20" s="139">
        <v>-11.111111111111111</v>
      </c>
      <c r="D20" s="139">
        <v>11.111111111111111</v>
      </c>
      <c r="E20" s="139">
        <v>-5.5555555555555554</v>
      </c>
      <c r="F20" s="140"/>
      <c r="G20" s="140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</row>
    <row r="21" spans="1:25" x14ac:dyDescent="0.25">
      <c r="A21" s="138">
        <v>40787</v>
      </c>
      <c r="B21" s="139">
        <v>-4.7619047619047619</v>
      </c>
      <c r="C21" s="139">
        <v>-4.7619047619047619</v>
      </c>
      <c r="D21" s="139">
        <v>9.5238095238095237</v>
      </c>
      <c r="E21" s="139">
        <v>-14.285714285714285</v>
      </c>
      <c r="F21" s="140"/>
      <c r="G21" s="140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</row>
    <row r="22" spans="1:25" x14ac:dyDescent="0.25">
      <c r="A22" s="138">
        <v>40878</v>
      </c>
      <c r="B22" s="139">
        <v>-23.809523809523807</v>
      </c>
      <c r="C22" s="139">
        <v>-14.285714285714285</v>
      </c>
      <c r="D22" s="139">
        <v>9.5238095238095237</v>
      </c>
      <c r="E22" s="139">
        <v>-9.5238095238095237</v>
      </c>
      <c r="F22" s="140"/>
      <c r="G22" s="140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</row>
    <row r="23" spans="1:25" x14ac:dyDescent="0.25">
      <c r="A23" s="138">
        <v>40969</v>
      </c>
      <c r="B23" s="139">
        <v>-38.888888888888893</v>
      </c>
      <c r="C23" s="139">
        <v>-23.809523809523807</v>
      </c>
      <c r="D23" s="139">
        <v>21.428571428571427</v>
      </c>
      <c r="E23" s="139">
        <v>-23.076923076923077</v>
      </c>
      <c r="F23" s="140"/>
      <c r="G23" s="140"/>
      <c r="H23" s="134"/>
      <c r="I23" s="134"/>
      <c r="J23" s="134"/>
      <c r="K23" s="134"/>
      <c r="L23" s="134"/>
      <c r="M23" s="134"/>
      <c r="N23" s="134"/>
      <c r="O23" s="134"/>
      <c r="P23" s="134"/>
      <c r="Q23" s="134"/>
      <c r="R23" s="134"/>
      <c r="S23" s="134"/>
      <c r="T23" s="134"/>
      <c r="U23" s="134"/>
      <c r="V23" s="134"/>
      <c r="W23" s="134"/>
      <c r="X23" s="134"/>
      <c r="Y23" s="134"/>
    </row>
    <row r="24" spans="1:25" x14ac:dyDescent="0.25">
      <c r="A24" s="138">
        <v>41061</v>
      </c>
      <c r="B24" s="139">
        <v>-52.631578947368418</v>
      </c>
      <c r="C24" s="139">
        <v>-30</v>
      </c>
      <c r="D24" s="139">
        <v>-14.285714285714285</v>
      </c>
      <c r="E24" s="139">
        <v>-45.454545454545453</v>
      </c>
      <c r="F24" s="140"/>
      <c r="G24" s="140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</row>
    <row r="25" spans="1:25" x14ac:dyDescent="0.25">
      <c r="A25" s="138">
        <v>41153</v>
      </c>
      <c r="B25" s="139">
        <v>-50</v>
      </c>
      <c r="C25" s="139">
        <v>-25</v>
      </c>
      <c r="D25" s="139">
        <v>0</v>
      </c>
      <c r="E25" s="139">
        <v>-20</v>
      </c>
      <c r="F25" s="140"/>
      <c r="G25" s="140"/>
      <c r="H25" s="134"/>
      <c r="I25" s="134"/>
      <c r="J25" s="134"/>
      <c r="K25" s="134"/>
      <c r="L25" s="134"/>
      <c r="M25" s="134"/>
      <c r="N25" s="134"/>
      <c r="O25" s="134"/>
      <c r="P25" s="134"/>
      <c r="Q25" s="134"/>
      <c r="R25" s="134"/>
      <c r="S25" s="134"/>
      <c r="T25" s="134"/>
      <c r="U25" s="134"/>
      <c r="V25" s="134"/>
      <c r="W25" s="134"/>
      <c r="X25" s="134"/>
      <c r="Y25" s="134"/>
    </row>
    <row r="26" spans="1:25" x14ac:dyDescent="0.25">
      <c r="A26" s="138">
        <v>41244</v>
      </c>
      <c r="B26" s="139">
        <v>-45.454545454545453</v>
      </c>
      <c r="C26" s="139">
        <v>-40.909090909090914</v>
      </c>
      <c r="D26" s="139">
        <v>-7.1428571428571423</v>
      </c>
      <c r="E26" s="139">
        <v>-41.666666666666671</v>
      </c>
      <c r="F26" s="140"/>
      <c r="G26" s="140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34"/>
      <c r="X26" s="134"/>
      <c r="Y26" s="134"/>
    </row>
    <row r="27" spans="1:25" x14ac:dyDescent="0.25">
      <c r="A27" s="138">
        <v>41334</v>
      </c>
      <c r="B27" s="139">
        <v>-47.368421052631575</v>
      </c>
      <c r="C27" s="139">
        <v>-40</v>
      </c>
      <c r="D27" s="139">
        <v>-7.6923076923076925</v>
      </c>
      <c r="E27" s="139">
        <v>-36.363636363636367</v>
      </c>
      <c r="F27" s="140"/>
      <c r="G27" s="140"/>
      <c r="H27" s="134"/>
      <c r="I27" s="134"/>
      <c r="J27" s="134"/>
      <c r="K27" s="134"/>
      <c r="L27" s="134"/>
      <c r="M27" s="134"/>
      <c r="N27" s="134"/>
      <c r="O27" s="134"/>
      <c r="P27" s="134"/>
      <c r="Q27" s="134"/>
      <c r="R27" s="134"/>
      <c r="S27" s="134"/>
      <c r="T27" s="134"/>
      <c r="U27" s="134"/>
      <c r="V27" s="134"/>
      <c r="W27" s="134"/>
      <c r="X27" s="134"/>
      <c r="Y27" s="134"/>
    </row>
    <row r="28" spans="1:25" x14ac:dyDescent="0.25">
      <c r="A28" s="138">
        <v>41426</v>
      </c>
      <c r="B28" s="139">
        <v>-37.5</v>
      </c>
      <c r="C28" s="139">
        <v>-44.444444444444443</v>
      </c>
      <c r="D28" s="139">
        <v>18.181818181818183</v>
      </c>
      <c r="E28" s="139">
        <v>-44.444444444444443</v>
      </c>
      <c r="F28" s="140"/>
      <c r="G28" s="140"/>
      <c r="H28" s="134"/>
      <c r="I28" s="134"/>
      <c r="J28" s="134"/>
      <c r="K28" s="134"/>
      <c r="L28" s="134"/>
      <c r="M28" s="134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</row>
    <row r="29" spans="1:25" x14ac:dyDescent="0.25">
      <c r="A29" s="138">
        <v>41518</v>
      </c>
      <c r="B29" s="139">
        <v>-21.052631578947366</v>
      </c>
      <c r="C29" s="139">
        <v>-31.578947368421101</v>
      </c>
      <c r="D29" s="139">
        <v>0</v>
      </c>
      <c r="E29" s="139">
        <v>-33.333333333333329</v>
      </c>
      <c r="F29" s="140"/>
      <c r="G29" s="142"/>
      <c r="H29" s="134"/>
      <c r="I29" s="134"/>
      <c r="J29" s="134"/>
      <c r="K29" s="134"/>
      <c r="L29" s="134"/>
      <c r="M29" s="134"/>
      <c r="N29" s="134"/>
      <c r="O29" s="134"/>
      <c r="P29" s="134"/>
      <c r="Q29" s="134"/>
      <c r="R29" s="134"/>
      <c r="S29" s="134"/>
      <c r="T29" s="134"/>
      <c r="U29" s="134"/>
      <c r="V29" s="134"/>
      <c r="W29" s="134"/>
      <c r="X29" s="134"/>
      <c r="Y29" s="134"/>
    </row>
    <row r="30" spans="1:25" x14ac:dyDescent="0.25">
      <c r="A30" s="138">
        <v>41609</v>
      </c>
      <c r="B30" s="139">
        <v>-12.5</v>
      </c>
      <c r="C30" s="143">
        <v>-29.411764705882348</v>
      </c>
      <c r="D30" s="139">
        <v>0</v>
      </c>
      <c r="E30" s="139">
        <v>-42.857142857142854</v>
      </c>
      <c r="F30" s="140"/>
      <c r="G30" s="142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  <c r="Y30" s="134"/>
    </row>
    <row r="31" spans="1:25" x14ac:dyDescent="0.25">
      <c r="A31" s="138">
        <v>41699</v>
      </c>
      <c r="B31" s="143">
        <v>11.76470588235294</v>
      </c>
      <c r="C31" s="139">
        <v>-26.315789473684209</v>
      </c>
      <c r="D31" s="139">
        <v>11.111111111111111</v>
      </c>
      <c r="E31" s="139">
        <v>-33.333333333333329</v>
      </c>
      <c r="F31" s="140"/>
      <c r="G31" s="142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</row>
    <row r="32" spans="1:25" x14ac:dyDescent="0.25">
      <c r="A32" s="138">
        <v>41791</v>
      </c>
      <c r="B32" s="143">
        <v>-17.647058823529413</v>
      </c>
      <c r="C32" s="143">
        <v>-23.52941176470588</v>
      </c>
      <c r="D32" s="143">
        <v>0</v>
      </c>
      <c r="E32" s="143">
        <v>-22.222222222222221</v>
      </c>
      <c r="F32" s="140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  <c r="Y32" s="134"/>
    </row>
    <row r="33" spans="1:25" x14ac:dyDescent="0.25">
      <c r="A33" s="138">
        <v>41883</v>
      </c>
      <c r="B33" s="143">
        <v>-21.428571428571427</v>
      </c>
      <c r="C33" s="143">
        <v>-31.25</v>
      </c>
      <c r="D33" s="143">
        <v>0</v>
      </c>
      <c r="E33" s="143">
        <v>-25</v>
      </c>
      <c r="F33" s="140"/>
      <c r="H33" s="134"/>
      <c r="I33" s="134"/>
      <c r="J33" s="134"/>
      <c r="K33" s="134"/>
      <c r="L33" s="134"/>
      <c r="M33" s="134"/>
      <c r="N33" s="134"/>
      <c r="O33" s="134"/>
      <c r="P33" s="134"/>
      <c r="Q33" s="134"/>
      <c r="R33" s="134"/>
      <c r="S33" s="134"/>
      <c r="T33" s="134"/>
      <c r="U33" s="134"/>
      <c r="V33" s="134"/>
      <c r="W33" s="134"/>
      <c r="X33" s="134"/>
      <c r="Y33" s="134"/>
    </row>
    <row r="34" spans="1:25" x14ac:dyDescent="0.25">
      <c r="A34" s="138">
        <v>41974</v>
      </c>
      <c r="B34" s="143">
        <v>0</v>
      </c>
      <c r="C34" s="143">
        <v>7.6923076923076925</v>
      </c>
      <c r="D34" s="143">
        <v>-11.111111111111111</v>
      </c>
      <c r="E34" s="143">
        <v>-28.571428571428569</v>
      </c>
      <c r="F34" s="140"/>
      <c r="H34" s="134"/>
      <c r="I34" s="134"/>
      <c r="J34" s="134"/>
      <c r="K34" s="134"/>
      <c r="L34" s="134"/>
      <c r="M34" s="134"/>
      <c r="N34" s="134"/>
      <c r="O34" s="134"/>
      <c r="P34" s="134"/>
      <c r="Q34" s="134"/>
      <c r="R34" s="134"/>
      <c r="S34" s="134"/>
      <c r="T34" s="134"/>
      <c r="U34" s="134"/>
      <c r="V34" s="134"/>
      <c r="W34" s="134"/>
      <c r="X34" s="134"/>
      <c r="Y34" s="134"/>
    </row>
    <row r="35" spans="1:25" x14ac:dyDescent="0.25">
      <c r="A35" s="138">
        <v>42064</v>
      </c>
      <c r="B35" s="143">
        <v>-23.076923076923077</v>
      </c>
      <c r="C35" s="143">
        <v>-38.461538461538467</v>
      </c>
      <c r="D35" s="143">
        <v>-28.571428571428569</v>
      </c>
      <c r="E35" s="143">
        <v>-16.666666666666664</v>
      </c>
      <c r="F35" s="140"/>
      <c r="H35" s="134"/>
      <c r="I35" s="134"/>
      <c r="J35" s="134"/>
      <c r="K35" s="134"/>
      <c r="L35" s="134"/>
      <c r="M35" s="134"/>
      <c r="N35" s="134"/>
      <c r="O35" s="134"/>
      <c r="P35" s="134"/>
      <c r="Q35" s="134"/>
      <c r="R35" s="134"/>
      <c r="S35" s="134"/>
      <c r="T35" s="134"/>
      <c r="U35" s="134"/>
      <c r="V35" s="134"/>
      <c r="W35" s="134"/>
      <c r="X35" s="134"/>
      <c r="Y35" s="134"/>
    </row>
    <row r="36" spans="1:25" x14ac:dyDescent="0.25">
      <c r="A36" s="138">
        <v>42156</v>
      </c>
      <c r="B36" s="143">
        <v>-46.666666666666664</v>
      </c>
      <c r="C36" s="143">
        <v>-37.5</v>
      </c>
      <c r="D36" s="143">
        <v>-27.27272727272727</v>
      </c>
      <c r="E36" s="143">
        <v>-55.555555555555557</v>
      </c>
      <c r="F36" s="140"/>
      <c r="H36" s="134"/>
      <c r="I36" s="134"/>
      <c r="J36" s="134"/>
      <c r="K36" s="134"/>
      <c r="L36" s="134"/>
      <c r="M36" s="134"/>
      <c r="N36" s="134"/>
      <c r="O36" s="134"/>
      <c r="P36" s="134"/>
      <c r="Q36" s="134"/>
      <c r="R36" s="134"/>
      <c r="S36" s="134"/>
      <c r="T36" s="134"/>
      <c r="U36" s="134"/>
      <c r="V36" s="134"/>
      <c r="W36" s="134"/>
      <c r="X36" s="134"/>
      <c r="Y36" s="134"/>
    </row>
    <row r="37" spans="1:25" x14ac:dyDescent="0.25">
      <c r="A37" s="138">
        <v>42248</v>
      </c>
      <c r="B37" s="143">
        <v>-66.666666666666657</v>
      </c>
      <c r="C37" s="143">
        <v>-57.142857142857139</v>
      </c>
      <c r="D37" s="143">
        <v>-22.222222222222221</v>
      </c>
      <c r="E37" s="143">
        <v>-75</v>
      </c>
      <c r="F37" s="140"/>
      <c r="H37" s="134"/>
      <c r="I37" s="134"/>
      <c r="J37" s="134"/>
      <c r="K37" s="134"/>
      <c r="L37" s="134"/>
      <c r="M37" s="134"/>
      <c r="N37" s="134"/>
      <c r="O37" s="134"/>
      <c r="P37" s="134"/>
      <c r="Q37" s="134"/>
      <c r="R37" s="134"/>
      <c r="S37" s="134"/>
      <c r="T37" s="134"/>
      <c r="U37" s="134"/>
      <c r="V37" s="134"/>
      <c r="W37" s="134"/>
      <c r="X37" s="134"/>
      <c r="Y37" s="134"/>
    </row>
    <row r="38" spans="1:25" x14ac:dyDescent="0.25">
      <c r="A38" s="138">
        <v>42339</v>
      </c>
      <c r="B38" s="143">
        <v>-46.153846153846153</v>
      </c>
      <c r="C38" s="143">
        <v>-66.666666666666657</v>
      </c>
      <c r="D38" s="143">
        <v>-20</v>
      </c>
      <c r="E38" s="143">
        <v>-62.5</v>
      </c>
      <c r="F38" s="140"/>
      <c r="H38" s="134"/>
      <c r="I38" s="134"/>
      <c r="J38" s="134"/>
      <c r="K38" s="134"/>
      <c r="L38" s="134"/>
      <c r="M38" s="134"/>
      <c r="N38" s="134"/>
      <c r="O38" s="134"/>
      <c r="P38" s="134"/>
      <c r="Q38" s="134"/>
      <c r="R38" s="134"/>
      <c r="S38" s="134"/>
      <c r="T38" s="134"/>
      <c r="U38" s="134"/>
      <c r="V38" s="134"/>
      <c r="W38" s="134"/>
      <c r="X38" s="134"/>
      <c r="Y38" s="134"/>
    </row>
    <row r="39" spans="1:25" x14ac:dyDescent="0.25">
      <c r="A39" s="138">
        <v>42430</v>
      </c>
      <c r="B39" s="143">
        <v>-38.461538461538467</v>
      </c>
      <c r="C39" s="143">
        <v>-53.333333333333336</v>
      </c>
      <c r="D39" s="143">
        <v>-14.285714285714285</v>
      </c>
      <c r="E39" s="143">
        <v>-33.333333333333329</v>
      </c>
      <c r="F39" s="140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</row>
    <row r="40" spans="1:25" x14ac:dyDescent="0.25">
      <c r="A40" s="138">
        <v>42522</v>
      </c>
      <c r="B40" s="143">
        <v>-53.333333333333336</v>
      </c>
      <c r="C40" s="143">
        <v>-53.333333333333336</v>
      </c>
      <c r="D40" s="143">
        <v>-28.571428571428569</v>
      </c>
      <c r="E40" s="143">
        <v>-44.444444444444443</v>
      </c>
      <c r="F40" s="140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</row>
    <row r="41" spans="1:25" x14ac:dyDescent="0.25">
      <c r="A41" s="138">
        <v>42614</v>
      </c>
      <c r="B41" s="143">
        <v>-46.153846153846153</v>
      </c>
      <c r="C41" s="143">
        <v>-64.285714285714292</v>
      </c>
      <c r="D41" s="143">
        <v>0</v>
      </c>
      <c r="E41" s="143">
        <v>-14.285714285714285</v>
      </c>
      <c r="F41" s="140"/>
      <c r="H41" s="134"/>
      <c r="I41" s="134"/>
      <c r="J41" s="134"/>
      <c r="K41" s="134"/>
      <c r="L41" s="134"/>
      <c r="M41" s="134"/>
      <c r="N41" s="134"/>
      <c r="O41" s="134"/>
      <c r="P41" s="134"/>
      <c r="Q41" s="134"/>
      <c r="R41" s="134"/>
      <c r="S41" s="134"/>
      <c r="T41" s="134"/>
      <c r="U41" s="134"/>
      <c r="V41" s="134"/>
      <c r="W41" s="134"/>
      <c r="X41" s="134"/>
      <c r="Y41" s="134"/>
    </row>
    <row r="42" spans="1:25" x14ac:dyDescent="0.25">
      <c r="A42" s="138">
        <v>42705</v>
      </c>
      <c r="B42" s="143">
        <v>-42.857142857142854</v>
      </c>
      <c r="C42" s="143">
        <v>-33.333333333333329</v>
      </c>
      <c r="D42" s="143">
        <v>0</v>
      </c>
      <c r="E42" s="143">
        <v>-33.333333333333329</v>
      </c>
      <c r="F42" s="140"/>
      <c r="H42" s="134"/>
      <c r="I42" s="134"/>
      <c r="J42" s="134"/>
      <c r="K42" s="134"/>
      <c r="L42" s="134"/>
      <c r="M42" s="134"/>
      <c r="N42" s="134"/>
      <c r="O42" s="134"/>
      <c r="P42" s="134"/>
      <c r="Q42" s="134"/>
      <c r="R42" s="134"/>
      <c r="S42" s="134"/>
      <c r="T42" s="134"/>
      <c r="U42" s="134"/>
      <c r="V42" s="134"/>
      <c r="W42" s="134"/>
      <c r="X42" s="134"/>
      <c r="Y42" s="134"/>
    </row>
    <row r="43" spans="1:25" x14ac:dyDescent="0.25">
      <c r="A43" s="138">
        <v>42795</v>
      </c>
      <c r="B43" s="143">
        <v>-23.076923076923077</v>
      </c>
      <c r="C43" s="143">
        <v>-33.333333333333329</v>
      </c>
      <c r="D43" s="143">
        <v>-25</v>
      </c>
      <c r="E43" s="143">
        <v>-30</v>
      </c>
      <c r="F43" s="140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</row>
    <row r="44" spans="1:25" x14ac:dyDescent="0.25">
      <c r="A44" s="138">
        <v>42887</v>
      </c>
      <c r="B44" s="143">
        <v>-69.230769230769226</v>
      </c>
      <c r="C44" s="143">
        <v>-50</v>
      </c>
      <c r="D44" s="143">
        <v>11.111111111111111</v>
      </c>
      <c r="E44" s="143">
        <v>-11.111111111111111</v>
      </c>
      <c r="F44" s="140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134"/>
      <c r="U44" s="134"/>
      <c r="V44" s="134"/>
      <c r="W44" s="134"/>
      <c r="X44" s="134"/>
      <c r="Y44" s="134"/>
    </row>
    <row r="45" spans="1:25" x14ac:dyDescent="0.25">
      <c r="A45" s="138">
        <v>42979</v>
      </c>
      <c r="B45" s="143">
        <v>-69.230769230769226</v>
      </c>
      <c r="C45" s="143">
        <v>-31.25</v>
      </c>
      <c r="D45" s="143">
        <v>-22.222222222222221</v>
      </c>
      <c r="E45" s="143">
        <v>-60</v>
      </c>
      <c r="F45" s="140"/>
      <c r="H45" s="134"/>
      <c r="I45" s="134"/>
      <c r="J45" s="134"/>
      <c r="K45" s="134"/>
      <c r="L45" s="134"/>
      <c r="M45" s="134"/>
      <c r="N45" s="134"/>
      <c r="O45" s="134"/>
      <c r="P45" s="134"/>
      <c r="Q45" s="134"/>
      <c r="R45" s="134"/>
      <c r="S45" s="134"/>
      <c r="T45" s="134"/>
      <c r="U45" s="134"/>
      <c r="V45" s="134"/>
      <c r="W45" s="134"/>
      <c r="X45" s="134"/>
      <c r="Y45" s="134"/>
    </row>
    <row r="46" spans="1:25" x14ac:dyDescent="0.25">
      <c r="A46" s="138">
        <v>43070</v>
      </c>
      <c r="B46" s="143">
        <v>-77.777777777777786</v>
      </c>
      <c r="C46" s="143">
        <v>-60</v>
      </c>
      <c r="D46" s="143">
        <v>-75</v>
      </c>
      <c r="E46" s="143">
        <v>-25</v>
      </c>
      <c r="F46" s="140"/>
      <c r="H46" s="134"/>
      <c r="I46" s="134"/>
      <c r="J46" s="134"/>
      <c r="K46" s="134"/>
      <c r="L46" s="134"/>
      <c r="M46" s="134"/>
      <c r="N46" s="134"/>
      <c r="O46" s="134"/>
      <c r="P46" s="134"/>
      <c r="Q46" s="134"/>
      <c r="R46" s="134"/>
      <c r="S46" s="134"/>
      <c r="T46" s="134"/>
      <c r="U46" s="134"/>
      <c r="V46" s="134"/>
      <c r="W46" s="134"/>
      <c r="X46" s="134"/>
      <c r="Y46" s="134"/>
    </row>
    <row r="47" spans="1:25" x14ac:dyDescent="0.25">
      <c r="A47" s="138">
        <v>43160</v>
      </c>
      <c r="B47" s="143">
        <v>-25</v>
      </c>
      <c r="C47" s="143">
        <v>-28.571428571428569</v>
      </c>
      <c r="D47" s="143">
        <v>-14.285714285714285</v>
      </c>
      <c r="E47" s="143">
        <v>-11.111111111111111</v>
      </c>
      <c r="F47" s="140"/>
      <c r="H47" s="134"/>
      <c r="I47" s="134"/>
      <c r="J47" s="134"/>
      <c r="K47" s="134"/>
      <c r="L47" s="134"/>
      <c r="M47" s="134"/>
      <c r="N47" s="134"/>
      <c r="O47" s="134"/>
      <c r="P47" s="134"/>
      <c r="Q47" s="134"/>
      <c r="R47" s="134"/>
      <c r="S47" s="134"/>
      <c r="T47" s="134"/>
      <c r="U47" s="134"/>
      <c r="V47" s="134"/>
      <c r="W47" s="134"/>
      <c r="X47" s="134"/>
      <c r="Y47" s="134"/>
    </row>
    <row r="48" spans="1:25" x14ac:dyDescent="0.25">
      <c r="A48" s="138">
        <v>43252</v>
      </c>
      <c r="B48" s="143">
        <v>-11.111111111111111</v>
      </c>
      <c r="C48" s="143">
        <v>-40</v>
      </c>
      <c r="D48" s="143">
        <v>-50</v>
      </c>
      <c r="E48" s="143">
        <v>-33.333333333333329</v>
      </c>
      <c r="F48" s="140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134"/>
      <c r="U48" s="134"/>
      <c r="V48" s="134"/>
      <c r="W48" s="134"/>
      <c r="X48" s="134"/>
      <c r="Y48" s="134"/>
    </row>
    <row r="49" spans="1:45" x14ac:dyDescent="0.25">
      <c r="A49" s="138">
        <v>43344</v>
      </c>
      <c r="B49" s="143">
        <v>-12.5</v>
      </c>
      <c r="C49" s="143">
        <v>-30.76923076923077</v>
      </c>
      <c r="D49" s="143">
        <v>-16.666666666666664</v>
      </c>
      <c r="E49" s="143">
        <v>-33.333333333333329</v>
      </c>
      <c r="H49" s="134"/>
      <c r="I49" s="134"/>
      <c r="J49" s="134"/>
      <c r="K49" s="134"/>
      <c r="L49" s="134"/>
      <c r="M49" s="134"/>
      <c r="N49" s="134"/>
      <c r="O49" s="134"/>
      <c r="P49" s="134"/>
      <c r="Q49" s="134"/>
      <c r="R49" s="134"/>
      <c r="S49" s="134"/>
      <c r="T49" s="134"/>
      <c r="U49" s="134"/>
      <c r="V49" s="134"/>
      <c r="W49" s="134"/>
      <c r="X49" s="134"/>
      <c r="Y49" s="134"/>
    </row>
    <row r="50" spans="1:45" x14ac:dyDescent="0.25">
      <c r="A50" s="138">
        <v>43435</v>
      </c>
      <c r="B50" s="73">
        <v>0</v>
      </c>
      <c r="C50" s="73">
        <v>0</v>
      </c>
      <c r="D50" s="73">
        <v>-20</v>
      </c>
      <c r="E50" s="143">
        <v>14.285714285714285</v>
      </c>
      <c r="H50" s="134"/>
      <c r="I50" s="134"/>
      <c r="J50" s="134"/>
      <c r="K50" s="134"/>
      <c r="L50" s="134"/>
      <c r="M50" s="134"/>
      <c r="N50" s="134"/>
      <c r="O50" s="134"/>
      <c r="P50" s="134"/>
      <c r="Q50" s="134"/>
      <c r="R50" s="134"/>
      <c r="S50" s="134"/>
      <c r="T50" s="134"/>
      <c r="U50" s="134"/>
      <c r="V50" s="134"/>
      <c r="W50" s="134"/>
      <c r="X50" s="134"/>
      <c r="Y50" s="134"/>
    </row>
    <row r="51" spans="1:45" x14ac:dyDescent="0.25"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</row>
    <row r="52" spans="1:45" x14ac:dyDescent="0.25">
      <c r="H52" s="134"/>
      <c r="I52" s="134"/>
      <c r="J52" s="134"/>
      <c r="K52" s="134"/>
      <c r="L52" s="134"/>
      <c r="M52" s="134"/>
      <c r="N52" s="134"/>
      <c r="O52" s="134"/>
      <c r="P52" s="134"/>
      <c r="Q52" s="134"/>
      <c r="R52" s="134"/>
      <c r="S52" s="134"/>
      <c r="T52" s="134"/>
      <c r="U52" s="134"/>
      <c r="V52" s="134"/>
      <c r="W52" s="134"/>
      <c r="X52" s="134"/>
      <c r="Y52" s="134"/>
    </row>
    <row r="53" spans="1:45" x14ac:dyDescent="0.25">
      <c r="H53" s="134"/>
      <c r="I53" s="134"/>
      <c r="J53" s="134"/>
      <c r="K53" s="134"/>
      <c r="L53" s="134"/>
      <c r="M53" s="134"/>
      <c r="N53" s="134"/>
      <c r="O53" s="134"/>
      <c r="P53" s="134"/>
      <c r="Q53" s="134"/>
      <c r="R53" s="134"/>
      <c r="S53" s="134"/>
      <c r="T53" s="134"/>
      <c r="U53" s="134"/>
      <c r="V53" s="134"/>
      <c r="W53" s="134"/>
      <c r="X53" s="134"/>
      <c r="Y53" s="134"/>
    </row>
    <row r="54" spans="1:45" x14ac:dyDescent="0.25">
      <c r="H54" s="134"/>
      <c r="I54" s="134"/>
      <c r="J54" s="134"/>
      <c r="K54" s="134"/>
      <c r="L54" s="134"/>
      <c r="M54" s="134"/>
      <c r="N54" s="134"/>
      <c r="O54" s="134"/>
      <c r="P54" s="134"/>
      <c r="Q54" s="134"/>
      <c r="R54" s="134"/>
      <c r="S54" s="134"/>
      <c r="T54" s="134"/>
      <c r="U54" s="134"/>
      <c r="V54" s="134"/>
      <c r="W54" s="134"/>
      <c r="X54" s="134"/>
      <c r="Y54" s="134"/>
    </row>
    <row r="55" spans="1:45" x14ac:dyDescent="0.25">
      <c r="I55" s="134"/>
      <c r="J55" s="134"/>
      <c r="K55" s="134"/>
      <c r="L55" s="134"/>
      <c r="M55" s="134"/>
      <c r="N55" s="134"/>
      <c r="O55" s="134"/>
      <c r="P55" s="134"/>
      <c r="Q55" s="134"/>
      <c r="R55" s="134"/>
      <c r="S55" s="134"/>
      <c r="T55" s="134"/>
      <c r="U55" s="134"/>
      <c r="V55" s="134"/>
      <c r="W55" s="134"/>
      <c r="X55" s="134"/>
      <c r="Y55" s="134"/>
    </row>
    <row r="58" spans="1:45" x14ac:dyDescent="0.25"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248"/>
      <c r="AL58" s="248"/>
      <c r="AM58" s="248"/>
      <c r="AN58" s="248"/>
      <c r="AO58" s="248"/>
      <c r="AP58" s="248"/>
      <c r="AQ58" s="248"/>
      <c r="AR58" s="248"/>
      <c r="AS58" s="249"/>
    </row>
  </sheetData>
  <pageMargins left="0.7" right="0.7" top="0.75" bottom="0.75" header="0.3" footer="0.3"/>
  <pageSetup scale="3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18</vt:i4>
      </vt:variant>
    </vt:vector>
  </HeadingPairs>
  <TitlesOfParts>
    <vt:vector size="46" baseType="lpstr">
      <vt:lpstr>G1</vt:lpstr>
      <vt:lpstr>G2</vt:lpstr>
      <vt:lpstr>G3</vt:lpstr>
      <vt:lpstr>G4</vt:lpstr>
      <vt:lpstr>G5</vt:lpstr>
      <vt:lpstr>G6</vt:lpstr>
      <vt:lpstr>G7</vt:lpstr>
      <vt:lpstr>G8</vt:lpstr>
      <vt:lpstr>G9</vt:lpstr>
      <vt:lpstr>G10</vt:lpstr>
      <vt:lpstr>G11</vt:lpstr>
      <vt:lpstr>G12</vt:lpstr>
      <vt:lpstr>G13</vt:lpstr>
      <vt:lpstr>G14</vt:lpstr>
      <vt:lpstr>G15</vt:lpstr>
      <vt:lpstr>G16</vt:lpstr>
      <vt:lpstr>G17</vt:lpstr>
      <vt:lpstr>G18</vt:lpstr>
      <vt:lpstr>G19</vt:lpstr>
      <vt:lpstr>G20</vt:lpstr>
      <vt:lpstr>Cuadro 1</vt:lpstr>
      <vt:lpstr>Cuadro 2</vt:lpstr>
      <vt:lpstr>G20A</vt:lpstr>
      <vt:lpstr>G20B</vt:lpstr>
      <vt:lpstr>G20C</vt:lpstr>
      <vt:lpstr>G7A</vt:lpstr>
      <vt:lpstr>G7B</vt:lpstr>
      <vt:lpstr>G7C</vt:lpstr>
      <vt:lpstr>'G1'!Área_de_impresión</vt:lpstr>
      <vt:lpstr>'G10'!Área_de_impresión</vt:lpstr>
      <vt:lpstr>'G11'!Área_de_impresión</vt:lpstr>
      <vt:lpstr>'G12'!Área_de_impresión</vt:lpstr>
      <vt:lpstr>'G13'!Área_de_impresión</vt:lpstr>
      <vt:lpstr>'G14'!Área_de_impresión</vt:lpstr>
      <vt:lpstr>'G15'!Área_de_impresión</vt:lpstr>
      <vt:lpstr>'G16'!Área_de_impresión</vt:lpstr>
      <vt:lpstr>'G2'!Área_de_impresión</vt:lpstr>
      <vt:lpstr>'G3'!Área_de_impresión</vt:lpstr>
      <vt:lpstr>'G4'!Área_de_impresión</vt:lpstr>
      <vt:lpstr>'G5'!Área_de_impresión</vt:lpstr>
      <vt:lpstr>'G6'!Área_de_impresión</vt:lpstr>
      <vt:lpstr>'G7'!Área_de_impresión</vt:lpstr>
      <vt:lpstr>G7A!Área_de_impresión</vt:lpstr>
      <vt:lpstr>G7B!Área_de_impresión</vt:lpstr>
      <vt:lpstr>G7C!Área_de_impresión</vt:lpstr>
      <vt:lpstr>'G9'!Área_de_impresión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Castaño Lavado Jessica Fernanda</dc:creator>
  <cp:lastModifiedBy>Cabrera Rodríguez Wilmar Alexander</cp:lastModifiedBy>
  <cp:lastPrinted>2017-10-30T14:52:30Z</cp:lastPrinted>
  <dcterms:created xsi:type="dcterms:W3CDTF">2012-12-26T13:53:08Z</dcterms:created>
  <dcterms:modified xsi:type="dcterms:W3CDTF">2019-01-31T16:43:29Z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ec8d3271-8b51-4146-a114-54aa47abdec5</vt:lpwstr>
  </property>
</Properties>
</file>