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ervgt\defi\ENCUESTA CREDITO\Reporte 202406\Historicos\"/>
    </mc:Choice>
  </mc:AlternateContent>
  <xr:revisionPtr revIDLastSave="0" documentId="13_ncr:1_{DC874C27-C77C-4872-B047-CAF61A886541}" xr6:coauthVersionLast="47" xr6:coauthVersionMax="47" xr10:uidLastSave="{00000000-0000-0000-0000-000000000000}"/>
  <bookViews>
    <workbookView xWindow="-120" yWindow="-120" windowWidth="20730" windowHeight="11160"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W69" i="1" l="1"/>
  <c r="NV69" i="1"/>
  <c r="NU69" i="1"/>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13" authorId="0" shapeId="0" xr:uid="{631DFB3D-55B2-4651-937A-B74BD75A3E77}">
      <text>
        <r>
          <rPr>
            <sz val="9"/>
            <color indexed="81"/>
            <rFont val="Tahoma"/>
            <family val="2"/>
          </rPr>
          <t>Esta pregunta se elimina a partir del primer trimestre de 2024</t>
        </r>
      </text>
    </comment>
    <comment ref="C14" authorId="0" shapeId="0" xr:uid="{E19A4192-CE2C-4F3E-A701-27DAF243BFDD}">
      <text>
        <r>
          <rPr>
            <sz val="9"/>
            <color indexed="81"/>
            <rFont val="Tahoma"/>
            <family val="2"/>
          </rPr>
          <t>Esta pregunta se elimina a partir del primer trimestre de 2024</t>
        </r>
      </text>
    </comment>
    <comment ref="C15" authorId="0" shapeId="0" xr:uid="{0E4E2DAD-EEEC-46B9-B18E-A28C36D54C84}">
      <text>
        <r>
          <rPr>
            <sz val="9"/>
            <color indexed="81"/>
            <rFont val="Tahoma"/>
            <family val="2"/>
          </rPr>
          <t>Esta pregunta se elimina a partir del primer trimestre de 2024</t>
        </r>
      </text>
    </comment>
    <comment ref="C18" authorId="0" shapeId="0" xr:uid="{3DF60B6E-5324-4BF9-A9FF-79C7AB84AB69}">
      <text>
        <r>
          <rPr>
            <sz val="9"/>
            <color indexed="81"/>
            <rFont val="Tahoma"/>
            <family val="2"/>
          </rPr>
          <t>Esta pregunta se elimina a partir del primer trimestre de 2024</t>
        </r>
      </text>
    </comment>
    <comment ref="C19" authorId="0" shapeId="0" xr:uid="{E281AB81-FA40-458F-B991-8375A6767E2F}">
      <text>
        <r>
          <rPr>
            <sz val="9"/>
            <color indexed="81"/>
            <rFont val="Tahoma"/>
            <family val="2"/>
          </rPr>
          <t>Esta pregunta se elimina a partir del primer trimestre de 2024</t>
        </r>
      </text>
    </comment>
    <comment ref="C21" authorId="0" shapeId="0" xr:uid="{C0B64AA2-A576-42D6-816E-01A015F706F0}">
      <text>
        <r>
          <rPr>
            <sz val="9"/>
            <color indexed="81"/>
            <rFont val="Tahoma"/>
            <family val="2"/>
          </rPr>
          <t>Esta pregunta se elimina a partir del primer trimestre de 2024</t>
        </r>
      </text>
    </comment>
    <comment ref="C22" authorId="0" shapeId="0" xr:uid="{E3A67D2A-E1E4-40C0-9F27-F9DB2842F544}">
      <text>
        <r>
          <rPr>
            <sz val="9"/>
            <color indexed="81"/>
            <rFont val="Tahoma"/>
            <family val="2"/>
          </rPr>
          <t>Esta pregunta se elimina a partir del primer trimestre de 2024</t>
        </r>
      </text>
    </comment>
    <comment ref="C23" authorId="0" shapeId="0" xr:uid="{D48C4905-4DAA-4EF1-824D-B20F9D1BD021}">
      <text>
        <r>
          <rPr>
            <sz val="9"/>
            <color indexed="81"/>
            <rFont val="Tahoma"/>
            <family val="2"/>
          </rPr>
          <t>Esta pregunta se elimina a partir del primer trimestre de 2024</t>
        </r>
      </text>
    </comment>
    <comment ref="C41" authorId="0" shapeId="0" xr:uid="{00000000-0006-0000-0000-000001000000}">
      <text>
        <r>
          <rPr>
            <sz val="9"/>
            <color indexed="81"/>
            <rFont val="Tahoma"/>
            <family val="2"/>
          </rPr>
          <t>Esta pregunta se elimina a partir del tercer trimestre de 2021</t>
        </r>
      </text>
    </comment>
    <comment ref="C42" authorId="0" shapeId="0" xr:uid="{00000000-0006-0000-0000-000002000000}">
      <text>
        <r>
          <rPr>
            <sz val="9"/>
            <color indexed="81"/>
            <rFont val="Tahoma"/>
            <family val="2"/>
          </rPr>
          <t>Esta pregunta se elimina a partir del segundo trimestre de 2021</t>
        </r>
      </text>
    </comment>
    <comment ref="C62" authorId="0" shapeId="0" xr:uid="{00000000-0006-0000-0000-000003000000}">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<sst xmlns="http://schemas.openxmlformats.org/spreadsheetml/2006/main" count="2629" uniqueCount="461">
  <si>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</si>
  <si>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</si>
  <si>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</si>
  <si>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</si>
  <si>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</si>
  <si>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</si>
  <si>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</si>
  <si>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</si>
  <si>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</si>
  <si>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</si>
  <si>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</si>
  <si>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</si>
  <si>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</si>
  <si>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</si>
  <si>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</si>
  <si>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</si>
  <si>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</si>
  <si>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</si>
  <si>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</si>
  <si>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</si>
  <si>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</si>
  <si>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</si>
  <si>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</si>
  <si>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</si>
  <si>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</si>
  <si>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</si>
  <si>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</si>
  <si>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</si>
  <si>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</si>
  <si>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</si>
  <si>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</si>
  <si>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</si>
  <si>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</si>
  <si>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</si>
  <si>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</si>
  <si>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</si>
  <si>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</si>
  <si>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</si>
  <si>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</si>
  <si>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</si>
  <si>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</si>
  <si>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</si>
  <si>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</si>
  <si>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</si>
  <si>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</si>
  <si>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</si>
  <si>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</si>
  <si>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</si>
  <si>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</si>
  <si>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</si>
  <si>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</si>
  <si>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</si>
  <si>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</si>
  <si>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</si>
  <si>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</si>
  <si>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</si>
  <si>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</si>
  <si>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</si>
  <si>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</si>
  <si>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</si>
  <si>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</si>
  <si>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</si>
  <si>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</si>
  <si>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</si>
  <si>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</si>
  <si>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</si>
  <si>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</si>
  <si>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</si>
  <si>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</si>
  <si>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</si>
  <si>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</si>
  <si>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</si>
  <si>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</si>
  <si>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</si>
  <si>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</si>
  <si>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</si>
  <si>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</si>
  <si>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</si>
  <si>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</si>
  <si>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</si>
  <si>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</si>
  <si>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</si>
  <si>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</si>
  <si>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</si>
  <si>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</si>
  <si>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</si>
  <si>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</si>
  <si>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</si>
  <si>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</si>
  <si>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</si>
  <si>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</si>
  <si>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</si>
  <si>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</si>
  <si>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</si>
  <si>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</si>
  <si>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</si>
  <si>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</si>
  <si>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</si>
  <si>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</si>
  <si>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</si>
  <si>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</si>
  <si>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</si>
  <si>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</si>
  <si>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</si>
  <si>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</si>
  <si>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</si>
  <si>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</si>
  <si>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</si>
  <si>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</si>
  <si>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</si>
  <si>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</si>
  <si>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</si>
  <si>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</si>
  <si>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</si>
  <si>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</si>
  <si>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</si>
  <si>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</si>
  <si>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</si>
  <si>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</si>
  <si>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</si>
  <si>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</si>
  <si>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</si>
  <si>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</si>
  <si>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</si>
  <si>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</si>
  <si>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</si>
  <si>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</si>
  <si>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</si>
  <si>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</si>
  <si>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</si>
  <si>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</si>
  <si>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</si>
  <si>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</si>
  <si>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</si>
  <si>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</si>
  <si>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</si>
  <si>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</si>
  <si>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</si>
  <si>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</si>
  <si>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</si>
  <si>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</si>
  <si>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</si>
  <si>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</si>
  <si>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</si>
  <si>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</si>
  <si>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</si>
  <si>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</si>
  <si>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</si>
  <si>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</si>
  <si>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</si>
  <si>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</si>
  <si>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</si>
  <si>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</si>
  <si>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</si>
  <si>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</si>
  <si>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</si>
  <si>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</si>
  <si>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</si>
  <si>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</si>
  <si>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</si>
  <si>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</si>
  <si>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</si>
  <si>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</si>
  <si>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</si>
  <si>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</si>
  <si>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</si>
  <si>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</si>
  <si>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</si>
  <si>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</si>
  <si>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</si>
  <si>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</si>
  <si>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</si>
  <si>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</si>
  <si>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</si>
  <si>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</si>
  <si>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</si>
  <si>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</si>
  <si>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</si>
  <si>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</si>
  <si>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</si>
  <si>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</si>
  <si>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</si>
  <si>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</si>
  <si>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</si>
  <si>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</si>
  <si>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</si>
  <si>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</si>
  <si>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</si>
  <si>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</si>
  <si>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</si>
  <si>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</si>
  <si>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</si>
  <si>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</si>
  <si>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</si>
  <si>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</si>
  <si>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</si>
  <si>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</si>
  <si>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</si>
  <si>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</si>
  <si>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</si>
  <si>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</si>
  <si>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</si>
  <si>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</si>
  <si>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</si>
  <si>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</si>
  <si>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</si>
  <si>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</si>
  <si>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</si>
  <si>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</si>
  <si>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</si>
  <si>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</si>
  <si>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</si>
  <si>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</si>
  <si>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</si>
  <si>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</si>
  <si>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</si>
  <si>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</si>
  <si>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</si>
  <si>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</si>
  <si>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</si>
  <si>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</si>
  <si>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</si>
  <si>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</si>
  <si>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</si>
  <si>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</si>
  <si>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</si>
  <si>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</si>
  <si>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</si>
  <si>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</si>
  <si>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</si>
  <si>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</si>
  <si>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</si>
  <si>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</si>
  <si>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</si>
  <si>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</si>
  <si>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</si>
  <si>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</si>
  <si>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</si>
  <si>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</si>
  <si>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</si>
  <si>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</si>
  <si>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</si>
  <si>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</si>
  <si>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</si>
  <si>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</si>
  <si>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</si>
  <si>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</si>
  <si>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</si>
  <si>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</si>
  <si>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</si>
  <si>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</si>
  <si>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</si>
  <si>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</si>
  <si>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</si>
  <si>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</si>
  <si>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</si>
  <si>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</si>
  <si>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</si>
  <si>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</si>
  <si>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</si>
  <si>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</si>
  <si>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</si>
  <si>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</si>
  <si>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</si>
  <si>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</si>
  <si>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</si>
  <si>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</si>
  <si>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</si>
  <si>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</si>
  <si>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</si>
  <si>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</si>
  <si>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</si>
  <si>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</si>
  <si>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</si>
  <si>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</si>
  <si>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</si>
  <si>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</si>
  <si>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</si>
  <si>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</si>
  <si>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</si>
  <si>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</si>
  <si>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</si>
  <si>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</si>
  <si>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</si>
  <si>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</si>
  <si>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</si>
  <si>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</si>
  <si>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</si>
  <si>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</si>
  <si>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</si>
  <si>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</si>
  <si>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</si>
  <si>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</si>
  <si>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</si>
  <si>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</si>
  <si>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</si>
  <si>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</si>
  <si>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</si>
  <si>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</si>
  <si>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</si>
  <si>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</si>
  <si>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</si>
  <si>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</si>
  <si>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</si>
  <si>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</si>
  <si>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</si>
  <si>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</si>
  <si>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</si>
  <si>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</si>
  <si>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</si>
  <si>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</si>
  <si>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</si>
  <si>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</si>
  <si>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</si>
  <si>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</si>
  <si>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</si>
  <si>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</si>
  <si>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</si>
  <si>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</si>
  <si>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</si>
  <si>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</si>
  <si>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</si>
  <si>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</si>
  <si>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</si>
  <si>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</si>
  <si>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</si>
  <si>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</si>
  <si>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</si>
  <si>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</si>
  <si>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</si>
  <si>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</si>
  <si>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</si>
  <si>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</si>
  <si>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</si>
  <si>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</si>
  <si>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</si>
  <si>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</si>
  <si>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</si>
  <si>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</si>
  <si>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</si>
  <si>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</si>
  <si>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</si>
  <si>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</si>
  <si>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</si>
  <si>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</si>
  <si>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</si>
  <si>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</si>
  <si>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</si>
  <si>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</si>
  <si>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</si>
  <si>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</si>
  <si>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</si>
  <si>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</si>
  <si>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</si>
  <si>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</si>
  <si>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</si>
  <si>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</si>
  <si>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</si>
  <si>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</si>
  <si>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</si>
  <si>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</si>
  <si>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</si>
  <si>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</si>
  <si>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</si>
  <si>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</si>
  <si>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</si>
  <si>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</si>
  <si>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</si>
  <si>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</si>
  <si>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</si>
  <si>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</si>
  <si>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</si>
  <si>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</si>
  <si>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</si>
  <si>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</si>
  <si>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</si>
  <si>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</si>
  <si>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</si>
  <si>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</si>
  <si>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</si>
  <si>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</si>
  <si>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</si>
  <si>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</si>
  <si>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</si>
  <si>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</si>
  <si>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</si>
  <si>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</si>
  <si>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</si>
  <si>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</si>
  <si>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</si>
  <si>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</si>
  <si>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</si>
  <si>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</si>
  <si>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</si>
  <si>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</si>
  <si>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</si>
  <si>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</si>
  <si>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</si>
  <si>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</si>
  <si>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</si>
  <si>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</si>
  <si>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</si>
  <si>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</si>
  <si>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</si>
  <si>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</si>
  <si>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</si>
  <si>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</si>
  <si>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</si>
  <si>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</si>
  <si>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</si>
  <si>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</si>
  <si>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</si>
  <si>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</si>
  <si>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</si>
  <si>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</si>
  <si>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</si>
  <si>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</si>
  <si>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</si>
  <si>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</si>
  <si>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</si>
  <si>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</si>
  <si>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</si>
  <si>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</si>
  <si>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</si>
  <si>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</si>
  <si>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</si>
  <si>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</si>
  <si>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</si>
  <si>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</si>
  <si>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</si>
  <si>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</si>
  <si>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</si>
  <si>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</si>
  <si>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</si>
  <si>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</si>
  <si>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</si>
  <si>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</si>
  <si>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</si>
  <si>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</si>
  <si>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</si>
  <si>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</si>
  <si>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</si>
  <si>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</si>
  <si>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</si>
  <si>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</si>
  <si>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</si>
  <si>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</si>
  <si>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</si>
  <si>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</si>
  <si>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</si>
  <si>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</si>
  <si>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</si>
  <si>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</si>
  <si>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</si>
  <si>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</si>
  <si>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</si>
  <si>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</si>
  <si>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Bancos</t>
  </si>
  <si>
    <t>CFC</t>
  </si>
  <si>
    <t>NA</t>
  </si>
  <si>
    <t>Durante el último trimestre, ¿cuál fue la carga financiera promedio de los deudores que accedieron a nuevos créditos para las modalidades de consumo y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</si>
</sst>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71">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2" xfId="0" applyFont="1" applyFill="1" applyBorder="1" applyAlignment="1">
      <alignment horizontal="center"/>
    </xf>
    <xf numFmtId="170" fontId="0" fillId="0" borderId="0" xfId="0" applyNumberFormat="1"/>
    <xf numFmtId="0" fontId="2" fillId="2" borderId="22" xfId="0" applyFont="1" applyFill="1" applyBorder="1" applyAlignment="1">
      <alignment horizontal="center"/>
    </xf>
    <xf numFmtId="0" fontId="2" fillId="0" borderId="22" xfId="0" applyFont="1" applyFill="1" applyBorder="1"/>
    <xf numFmtId="0" fontId="0" fillId="0" borderId="22" xfId="0" applyFill="1" applyBorder="1"/>
    <xf numFmtId="0" fontId="0" fillId="0" borderId="22" xfId="0" applyBorder="1"/>
    <xf numFmtId="0" fontId="2" fillId="0" borderId="0" xfId="0" applyFont="1"/>
    <xf numFmtId="0" fontId="2" fillId="2" borderId="2" xfId="0" applyFont="1" applyFill="1" applyBorder="1" applyAlignment="1">
      <alignment horizontal="center"/>
    </xf>
    <xf numFmtId="2" fontId="0" fillId="36" borderId="0" xfId="0" applyNumberFormat="1" applyFill="1" applyBorder="1" applyAlignment="1">
      <alignment horizontal="right"/>
    </xf>
    <xf numFmtId="0" fontId="31" fillId="3" borderId="0" xfId="302" applyFill="1" applyBorder="1" applyAlignment="1">
      <alignment wrapText="1"/>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7" fillId="3" borderId="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9.0476190476190502E-2</c:v>
                </c:pt>
                <c:pt idx="1">
                  <c:v>0.35714285714285698</c:v>
                </c:pt>
                <c:pt idx="2">
                  <c:v>1.58730158730159E-2</c:v>
                </c:pt>
                <c:pt idx="3">
                  <c:v>0.15595238095238101</c:v>
                </c:pt>
                <c:pt idx="4">
                  <c:v>2.5000000000000001E-2</c:v>
                </c:pt>
                <c:pt idx="5">
                  <c:v>1.6666666666666701E-2</c:v>
                </c:pt>
                <c:pt idx="6">
                  <c:v>0.11547619047619</c:v>
                </c:pt>
                <c:pt idx="7">
                  <c:v>1.58730158730159E-2</c:v>
                </c:pt>
                <c:pt idx="8">
                  <c:v>6.6666666666666693E-2</c:v>
                </c:pt>
                <c:pt idx="9">
                  <c:v>0.05</c:v>
                </c:pt>
                <c:pt idx="10">
                  <c:v>7.9365079365079395E-3</c:v>
                </c:pt>
                <c:pt idx="11">
                  <c:v>5.7936507936507897E-2</c:v>
                </c:pt>
                <c:pt idx="12">
                  <c:v>2.5000000000000001E-2</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0.11111111111111099</c:v>
                </c:pt>
                <c:pt idx="1">
                  <c:v>0.34920634920634902</c:v>
                </c:pt>
                <c:pt idx="2">
                  <c:v>3.1746031746031703E-2</c:v>
                </c:pt>
                <c:pt idx="3">
                  <c:v>0.19841269841269801</c:v>
                </c:pt>
                <c:pt idx="4">
                  <c:v>1.58730158730159E-2</c:v>
                </c:pt>
                <c:pt idx="5">
                  <c:v>1.58730158730159E-2</c:v>
                </c:pt>
                <c:pt idx="6">
                  <c:v>7.9365079365079402E-2</c:v>
                </c:pt>
                <c:pt idx="7">
                  <c:v>1.58730158730159E-2</c:v>
                </c:pt>
                <c:pt idx="8">
                  <c:v>2.3809523809523801E-2</c:v>
                </c:pt>
                <c:pt idx="9">
                  <c:v>6.3492063492063502E-2</c:v>
                </c:pt>
                <c:pt idx="10">
                  <c:v>7.9365079365079395E-3</c:v>
                </c:pt>
                <c:pt idx="11">
                  <c:v>3.9682539682539701E-2</c:v>
                </c:pt>
                <c:pt idx="12">
                  <c:v>4.7619047619047603E-2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4.7619047619047603E-2</c:v>
                </c:pt>
                <c:pt idx="1">
                  <c:v>9.5238095238095205E-2</c:v>
                </c:pt>
                <c:pt idx="2">
                  <c:v>0.238095238095238</c:v>
                </c:pt>
                <c:pt idx="3">
                  <c:v>0.14285714285714299</c:v>
                </c:pt>
                <c:pt idx="4">
                  <c:v>0.61904761904761896</c:v>
                </c:pt>
                <c:pt idx="5">
                  <c:v>0</c:v>
                </c:pt>
                <c:pt idx="6">
                  <c:v>0</c:v>
                </c:pt>
                <c:pt idx="7">
                  <c:v>4.7619047619047603E-2</c:v>
                </c:pt>
                <c:pt idx="8">
                  <c:v>9.5238095238095205E-2</c:v>
                </c:pt>
                <c:pt idx="9">
                  <c:v>0.57142857142857095</c:v>
                </c:pt>
                <c:pt idx="10">
                  <c:v>9.5238095238095205E-2</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-0.476190476190476</c:v>
                </c:pt>
                <c:pt idx="1">
                  <c:v>-4.7619047619047603E-2</c:v>
                </c:pt>
                <c:pt idx="2">
                  <c:v>0.66666666666666696</c:v>
                </c:pt>
                <c:pt idx="3">
                  <c:v>0.80952380952380998</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-0.38095238095238099</c:v>
                </c:pt>
                <c:pt idx="1">
                  <c:v>-9.5238095238095205E-2</c:v>
                </c:pt>
                <c:pt idx="2">
                  <c:v>0.38095238095238099</c:v>
                </c:pt>
                <c:pt idx="3">
                  <c:v>0.52380952380952395</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c:v>
                </c:pt>
                <c:pt idx="1">
                  <c:v>-0.33333333333333298</c:v>
                </c:pt>
                <c:pt idx="2">
                  <c:v>-0.19047619047618999</c:v>
                </c:pt>
                <c:pt idx="3">
                  <c:v>4.7619047619047603E-2</c:v>
                </c:pt>
                <c:pt idx="4">
                  <c:v>0.19047619047618999</c:v>
                </c:pt>
                <c:pt idx="5">
                  <c:v>4.7619047619047603E-2</c:v>
                </c:pt>
                <c:pt idx="6">
                  <c:v>-0.238095238095238</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0.105263157894737</c:v>
                </c:pt>
                <c:pt idx="1">
                  <c:v>0.31578947368421101</c:v>
                </c:pt>
                <c:pt idx="2">
                  <c:v>0.57894736842105299</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0.105263157894737</c:v>
                </c:pt>
                <c:pt idx="1">
                  <c:v>0.42105263157894701</c:v>
                </c:pt>
                <c:pt idx="2">
                  <c:v>0.47368421052631599</c:v>
                </c:pt>
                <c:pt idx="3">
                  <c:v>0</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14.3%</c:v>
                </c:pt>
                <c:pt idx="1">
                  <c:v>38.1%</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0.14285714285714299</c:v>
                </c:pt>
                <c:pt idx="1">
                  <c:v>0.38095238095238099</c:v>
                </c:pt>
                <c:pt idx="2">
                  <c:v>0.14285714285714299</c:v>
                </c:pt>
                <c:pt idx="3">
                  <c:v>0</c:v>
                </c:pt>
                <c:pt idx="4">
                  <c:v>4.7619047619047603E-2</c:v>
                </c:pt>
                <c:pt idx="5">
                  <c:v>0</c:v>
                </c:pt>
                <c:pt idx="6">
                  <c:v>9.5238095238095205E-2</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0.05</c:v>
                </c:pt>
                <c:pt idx="1">
                  <c:v>0.4</c:v>
                </c:pt>
                <c:pt idx="2">
                  <c:v>0.45</c:v>
                </c:pt>
                <c:pt idx="3">
                  <c:v>0.1</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0.4</c:v>
                </c:pt>
                <c:pt idx="2">
                  <c:v>0.45</c:v>
                </c:pt>
                <c:pt idx="3">
                  <c:v>0.1</c:v>
                </c:pt>
                <c:pt idx="4">
                  <c:v>0.05</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0.238095238095238</c:v>
                </c:pt>
                <c:pt idx="1">
                  <c:v>0.238095238095238</c:v>
                </c:pt>
                <c:pt idx="2">
                  <c:v>0.19047619047618999</c:v>
                </c:pt>
                <c:pt idx="3">
                  <c:v>0</c:v>
                </c:pt>
                <c:pt idx="4">
                  <c:v>0.14285714285714299</c:v>
                </c:pt>
                <c:pt idx="5">
                  <c:v>0</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4.7619047619047603E-2</c:v>
                </c:pt>
                <c:pt idx="2">
                  <c:v>9.5238095238095205E-2</c:v>
                </c:pt>
                <c:pt idx="3">
                  <c:v>0</c:v>
                </c:pt>
                <c:pt idx="4">
                  <c:v>0</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0.14810606060606099</c:v>
                </c:pt>
                <c:pt idx="1">
                  <c:v>0.26216153127917802</c:v>
                </c:pt>
                <c:pt idx="2">
                  <c:v>0.231286605551311</c:v>
                </c:pt>
                <c:pt idx="3">
                  <c:v>0.230247856718445</c:v>
                </c:pt>
                <c:pt idx="4">
                  <c:v>9.6638655462184905E-2</c:v>
                </c:pt>
                <c:pt idx="5">
                  <c:v>3.15592903828198E-2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0.149019607843137</c:v>
                </c:pt>
                <c:pt idx="1">
                  <c:v>0.24776844070961701</c:v>
                </c:pt>
                <c:pt idx="2">
                  <c:v>0.22211017740429501</c:v>
                </c:pt>
                <c:pt idx="3">
                  <c:v>0.20547152194210999</c:v>
                </c:pt>
                <c:pt idx="4">
                  <c:v>0.11232492997198899</c:v>
                </c:pt>
                <c:pt idx="5">
                  <c:v>6.3305322128851496E-2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0.18181818181818199</c:v>
                </c:pt>
                <c:pt idx="2">
                  <c:v>0.72727272727272696</c:v>
                </c:pt>
                <c:pt idx="3">
                  <c:v>9.0909090909090898E-2</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9.0909090909090898E-2</c:v>
                </c:pt>
                <c:pt idx="2">
                  <c:v>0.81818181818181801</c:v>
                </c:pt>
                <c:pt idx="3">
                  <c:v>9.0909090909090898E-2</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9.5238095238095205E-2</c:v>
                </c:pt>
                <c:pt idx="2">
                  <c:v>4.7619047619047603E-2</c:v>
                </c:pt>
                <c:pt idx="3">
                  <c:v>0</c:v>
                </c:pt>
                <c:pt idx="4">
                  <c:v>4.7619047619047603E-2</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4.7619047619047603E-2</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0.22222222222222199</c:v>
                </c:pt>
                <c:pt idx="2">
                  <c:v>0.77777777777777801</c:v>
                </c:pt>
                <c:pt idx="3">
                  <c:v>0</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0.44444444444444398</c:v>
                </c:pt>
                <c:pt idx="2">
                  <c:v>0.55555555555555602</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4.7619047619047603E-2</c:v>
                </c:pt>
                <c:pt idx="1">
                  <c:v>4.7619047619047603E-2</c:v>
                </c:pt>
                <c:pt idx="2">
                  <c:v>4.7619047619047603E-2</c:v>
                </c:pt>
                <c:pt idx="3">
                  <c:v>0</c:v>
                </c:pt>
                <c:pt idx="4">
                  <c:v>9.5238095238095205E-2</c:v>
                </c:pt>
                <c:pt idx="5">
                  <c:v>0</c:v>
                </c:pt>
                <c:pt idx="6">
                  <c:v>0</c:v>
                </c:pt>
                <c:pt idx="7">
                  <c:v>4.7619047619047603E-2</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0.354473304473304</c:v>
                </c:pt>
                <c:pt idx="1">
                  <c:v>4.9206349206349198E-2</c:v>
                </c:pt>
                <c:pt idx="2">
                  <c:v>8.6724386724386704E-2</c:v>
                </c:pt>
                <c:pt idx="3">
                  <c:v>0.14466089466089499</c:v>
                </c:pt>
                <c:pt idx="4">
                  <c:v>1.6666666666666701E-2</c:v>
                </c:pt>
                <c:pt idx="5">
                  <c:v>0.17034632034632</c:v>
                </c:pt>
                <c:pt idx="6">
                  <c:v>0.116594516594517</c:v>
                </c:pt>
                <c:pt idx="7">
                  <c:v>6.13275613275613E-2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3.9393939393939398E-2</c:v>
                </c:pt>
                <c:pt idx="1">
                  <c:v>0.173737373737374</c:v>
                </c:pt>
                <c:pt idx="2">
                  <c:v>0.19992784992785001</c:v>
                </c:pt>
                <c:pt idx="3">
                  <c:v>7.7994227994228005E-2</c:v>
                </c:pt>
                <c:pt idx="4">
                  <c:v>0.18138528138528101</c:v>
                </c:pt>
                <c:pt idx="5">
                  <c:v>6.5079365079365098E-2</c:v>
                </c:pt>
                <c:pt idx="6">
                  <c:v>0.23975468975469</c:v>
                </c:pt>
                <c:pt idx="7">
                  <c:v>2.27272727272727E-2</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0.40476190476190499</c:v>
                </c:pt>
                <c:pt idx="1">
                  <c:v>0.158730158730159</c:v>
                </c:pt>
                <c:pt idx="2">
                  <c:v>0.15079365079365101</c:v>
                </c:pt>
                <c:pt idx="3">
                  <c:v>6.3492063492063502E-2</c:v>
                </c:pt>
                <c:pt idx="4">
                  <c:v>0.14285714285714299</c:v>
                </c:pt>
                <c:pt idx="5">
                  <c:v>5.5555555555555601E-2</c:v>
                </c:pt>
                <c:pt idx="6">
                  <c:v>0</c:v>
                </c:pt>
                <c:pt idx="7">
                  <c:v>2.3809523809523801E-2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3.1746031746031798E-3</c:v>
                </c:pt>
                <c:pt idx="1">
                  <c:v>4.7619047619047603E-2</c:v>
                </c:pt>
                <c:pt idx="2">
                  <c:v>0.104761904761905</c:v>
                </c:pt>
                <c:pt idx="3">
                  <c:v>0.29523809523809502</c:v>
                </c:pt>
                <c:pt idx="4">
                  <c:v>5.0793650793650801E-2</c:v>
                </c:pt>
                <c:pt idx="5">
                  <c:v>2.8571428571428598E-2</c:v>
                </c:pt>
                <c:pt idx="6">
                  <c:v>1.9047619047619001E-2</c:v>
                </c:pt>
                <c:pt idx="7">
                  <c:v>0.187301587301587</c:v>
                </c:pt>
                <c:pt idx="8">
                  <c:v>6.3492063492063501E-3</c:v>
                </c:pt>
                <c:pt idx="9">
                  <c:v>0.13015873015873</c:v>
                </c:pt>
                <c:pt idx="10">
                  <c:v>9.5238095238095195E-3</c:v>
                </c:pt>
                <c:pt idx="11">
                  <c:v>2.2222222222222199E-2</c:v>
                </c:pt>
                <c:pt idx="12">
                  <c:v>9.5238095238095302E-2</c:v>
                </c:pt>
                <c:pt idx="13">
                  <c:v>0</c:v>
                </c:pt>
                <c:pt idx="14">
                  <c:v>0</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6.3492063492063501E-3</c:v>
                </c:pt>
                <c:pt idx="2">
                  <c:v>6.3492063492063502E-2</c:v>
                </c:pt>
                <c:pt idx="3">
                  <c:v>7.3015873015873006E-2</c:v>
                </c:pt>
                <c:pt idx="4">
                  <c:v>0</c:v>
                </c:pt>
                <c:pt idx="5">
                  <c:v>6.9841269841269801E-2</c:v>
                </c:pt>
                <c:pt idx="6">
                  <c:v>4.1269841269841297E-2</c:v>
                </c:pt>
                <c:pt idx="7">
                  <c:v>0.161904761904762</c:v>
                </c:pt>
                <c:pt idx="8">
                  <c:v>0.17460317460317501</c:v>
                </c:pt>
                <c:pt idx="9">
                  <c:v>1.26984126984127E-2</c:v>
                </c:pt>
                <c:pt idx="10">
                  <c:v>0.120634920634921</c:v>
                </c:pt>
                <c:pt idx="11">
                  <c:v>9.8412698412698396E-2</c:v>
                </c:pt>
                <c:pt idx="12">
                  <c:v>0.14920634920634901</c:v>
                </c:pt>
                <c:pt idx="13">
                  <c:v>1.26984126984127E-2</c:v>
                </c:pt>
                <c:pt idx="14">
                  <c:v>1.58730158730159E-2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0.42857142857142899</c:v>
                </c:pt>
                <c:pt idx="1">
                  <c:v>0.61904761904761896</c:v>
                </c:pt>
                <c:pt idx="2">
                  <c:v>4.7619047619047603E-2</c:v>
                </c:pt>
                <c:pt idx="3">
                  <c:v>9.5238095238095205E-2</c:v>
                </c:pt>
                <c:pt idx="4">
                  <c:v>0.71428571428571397</c:v>
                </c:pt>
                <c:pt idx="5">
                  <c:v>0.14285714285714299</c:v>
                </c:pt>
                <c:pt idx="6">
                  <c:v>9.5238095238095205E-2</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0.103980287343759</c:v>
                </c:pt>
                <c:pt idx="1">
                  <c:v>7.4575299123219599E-2</c:v>
                </c:pt>
                <c:pt idx="2">
                  <c:v>7.6824767557136506E-2</c:v>
                </c:pt>
                <c:pt idx="3">
                  <c:v>8.3311143347309699E-2</c:v>
                </c:pt>
                <c:pt idx="4">
                  <c:v>0.136002755532593</c:v>
                </c:pt>
                <c:pt idx="5">
                  <c:v>5.98363767592218E-2</c:v>
                </c:pt>
                <c:pt idx="6">
                  <c:v>6.6198996458188705E-2</c:v>
                </c:pt>
                <c:pt idx="7">
                  <c:v>5.9382021769001897E-2</c:v>
                </c:pt>
                <c:pt idx="8">
                  <c:v>5.49423501955148E-2</c:v>
                </c:pt>
                <c:pt idx="9">
                  <c:v>5.24216524216524E-2</c:v>
                </c:pt>
                <c:pt idx="10">
                  <c:v>6.1014101987579998E-2</c:v>
                </c:pt>
                <c:pt idx="11">
                  <c:v>5.4633708220206099E-2</c:v>
                </c:pt>
                <c:pt idx="12">
                  <c:v>5.5628412063011203E-2</c:v>
                </c:pt>
                <c:pt idx="13">
                  <c:v>5.9050325023803002E-2</c:v>
                </c:pt>
                <c:pt idx="14">
                  <c:v>2.1978021978022E-3</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-0.476190476190476</c:v>
                </c:pt>
                <c:pt idx="1">
                  <c:v>-0.28571428571428598</c:v>
                </c:pt>
                <c:pt idx="2">
                  <c:v>-0.238095238095238</c:v>
                </c:pt>
                <c:pt idx="3">
                  <c:v>-4.7619047619047603E-2</c:v>
                </c:pt>
                <c:pt idx="4">
                  <c:v>4.7619047619047603E-2</c:v>
                </c:pt>
                <c:pt idx="5">
                  <c:v>4.7619047619047603E-2</c:v>
                </c:pt>
                <c:pt idx="6">
                  <c:v>-0.14285714285714299</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0.476190476190476</c:v>
                </c:pt>
                <c:pt idx="1">
                  <c:v>0.42857142857142899</c:v>
                </c:pt>
                <c:pt idx="2">
                  <c:v>4.7619047619047603E-2</c:v>
                </c:pt>
                <c:pt idx="3">
                  <c:v>-0.38095238095238099</c:v>
                </c:pt>
                <c:pt idx="4">
                  <c:v>-0.33333333333333298</c:v>
                </c:pt>
                <c:pt idx="5">
                  <c:v>0.28571428571428598</c:v>
                </c:pt>
                <c:pt idx="6">
                  <c:v>0.42857142857142899</c:v>
                </c:pt>
                <c:pt idx="7">
                  <c:v>0.19047619047618999</c:v>
                </c:pt>
                <c:pt idx="8">
                  <c:v>-0.28571428571428598</c:v>
                </c:pt>
                <c:pt idx="9">
                  <c:v>0.28571428571428598</c:v>
                </c:pt>
                <c:pt idx="10">
                  <c:v>-4.7619047619047603E-2</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Baja</a:t>
            </a:r>
            <a:r>
              <a:rPr lang="es-CO" baseline="0"/>
              <a:t> rentabilidad</a:t>
            </a:r>
            <a:endParaRPr lang="es-CO"/>
          </a:p>
        </c:rich>
      </c:tx>
      <c:layout>
        <c:manualLayout>
          <c:xMode val="edge"/>
          <c:yMode val="edge"/>
          <c:x val="0.35460843346138826"/>
          <c:y val="1.8761671184544557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6.8679005165068405E-2</c:v>
                </c:pt>
                <c:pt idx="1">
                  <c:v>6.1737564149089402E-2</c:v>
                </c:pt>
                <c:pt idx="2">
                  <c:v>7.0765248717018198E-2</c:v>
                </c:pt>
                <c:pt idx="3">
                  <c:v>9.8989989375207005E-2</c:v>
                </c:pt>
                <c:pt idx="4">
                  <c:v>0.17328952960020899</c:v>
                </c:pt>
                <c:pt idx="5">
                  <c:v>0.111382146521514</c:v>
                </c:pt>
                <c:pt idx="6">
                  <c:v>8.77395191833025E-2</c:v>
                </c:pt>
                <c:pt idx="7">
                  <c:v>8.0661536095297401E-2</c:v>
                </c:pt>
                <c:pt idx="8">
                  <c:v>0.115895988805478</c:v>
                </c:pt>
                <c:pt idx="9">
                  <c:v>0.13085947238781601</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8</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2"/>
  <sheetViews>
    <sheetView showGridLines="0" tabSelected="1" topLeftCell="B1" zoomScaleNormal="100" workbookViewId="0">
      <selection activeCell="F8" sqref="F8"/>
    </sheetView>
  </sheetViews>
  <sheetFormatPr baseColWidth="10" defaultRowHeight="15" x14ac:dyDescent="0.25"/>
  <cols>
    <col min="3" max="3" width="11.42578125" style="28" customWidth="1"/>
    <col min="4" max="4" width="11.42578125" style="28"/>
  </cols>
  <sheetData>
    <row r="1" spans="2:10" s="67" customFormat="1" x14ac:dyDescent="0.25">
      <c r="C1" s="28"/>
      <c r="D1" s="28"/>
    </row>
    <row r="2" spans="2:10" s="67" customFormat="1" x14ac:dyDescent="0.25">
      <c r="C2" s="28"/>
    </row>
    <row r="3" spans="2:10" s="67" customFormat="1" x14ac:dyDescent="0.25">
      <c r="C3" s="67" t="s">
        <v>402</v>
      </c>
      <c r="J3" s="364" t="s">
        <v>457</v>
      </c>
    </row>
    <row r="4" spans="2:10" s="67" customFormat="1" x14ac:dyDescent="0.25">
      <c r="J4" s="364" t="s">
        <v>458</v>
      </c>
    </row>
    <row r="5" spans="2:10" s="67" customFormat="1" x14ac:dyDescent="0.25">
      <c r="C5" s="311" t="s">
        <v>401</v>
      </c>
      <c r="D5" s="312"/>
      <c r="J5" s="364" t="s">
        <v>343</v>
      </c>
    </row>
    <row r="6" spans="2:10" s="67" customFormat="1" x14ac:dyDescent="0.25">
      <c r="C6" t="s">
        <v>295</v>
      </c>
      <c r="D6" s="310">
        <v>45444</v>
      </c>
    </row>
    <row r="7" spans="2:10" s="67" customFormat="1" x14ac:dyDescent="0.25">
      <c r="C7" t="s">
        <v>296</v>
      </c>
      <c r="D7" s="309" t="s">
        <v>457</v>
      </c>
    </row>
    <row r="8" spans="2:10" s="67" customFormat="1" x14ac:dyDescent="0.25">
      <c r="C8" s="28"/>
      <c r="D8" s="28"/>
    </row>
    <row r="9" spans="2:10" s="67" customFormat="1" x14ac:dyDescent="0.25">
      <c r="C9" s="308" t="s">
        <v>399</v>
      </c>
      <c r="E9" s="28"/>
    </row>
    <row r="11" spans="2:10" x14ac:dyDescent="0.25">
      <c r="C11" s="28" t="s">
        <v>430</v>
      </c>
      <c r="D11" s="28" t="s">
        <v>431</v>
      </c>
      <c r="E11" s="28" t="s">
        <v>342</v>
      </c>
    </row>
    <row r="12" spans="2:10" x14ac:dyDescent="0.25">
      <c r="C12" s="28" t="s">
        <v>37</v>
      </c>
      <c r="D12" s="28" t="s">
        <v>297</v>
      </c>
      <c r="E12" t="s">
        <v>351</v>
      </c>
    </row>
    <row r="13" spans="2:10" x14ac:dyDescent="0.25">
      <c r="B13" s="67"/>
      <c r="C13" s="356" t="s">
        <v>38</v>
      </c>
      <c r="D13" s="356" t="s">
        <v>298</v>
      </c>
      <c r="E13" t="s">
        <v>352</v>
      </c>
      <c r="F13" s="67"/>
    </row>
    <row r="14" spans="2:10" x14ac:dyDescent="0.25">
      <c r="B14" s="67"/>
      <c r="C14" s="356" t="s">
        <v>39</v>
      </c>
      <c r="D14" s="356" t="s">
        <v>299</v>
      </c>
      <c r="E14" s="28" t="s">
        <v>353</v>
      </c>
      <c r="F14" s="67"/>
    </row>
    <row r="15" spans="2:10" x14ac:dyDescent="0.25">
      <c r="B15" s="67"/>
      <c r="C15" s="356" t="s">
        <v>40</v>
      </c>
      <c r="D15" s="356" t="s">
        <v>300</v>
      </c>
      <c r="E15" s="28" t="s">
        <v>354</v>
      </c>
      <c r="F15" s="67"/>
    </row>
    <row r="16" spans="2:10" x14ac:dyDescent="0.25">
      <c r="B16" s="28"/>
      <c r="C16" s="28" t="s">
        <v>82</v>
      </c>
      <c r="D16" s="28" t="s">
        <v>301</v>
      </c>
      <c r="E16" t="s">
        <v>355</v>
      </c>
      <c r="F16" s="67"/>
    </row>
    <row r="17" spans="2:6" x14ac:dyDescent="0.25">
      <c r="B17" s="28"/>
      <c r="C17" s="28" t="s">
        <v>41</v>
      </c>
      <c r="D17" s="28" t="s">
        <v>302</v>
      </c>
      <c r="E17" t="s">
        <v>356</v>
      </c>
      <c r="F17" s="67"/>
    </row>
    <row r="18" spans="2:6" x14ac:dyDescent="0.25">
      <c r="B18" s="28"/>
      <c r="C18" s="356" t="s">
        <v>347</v>
      </c>
      <c r="D18" s="356" t="s">
        <v>303</v>
      </c>
      <c r="E18" s="67" t="s">
        <v>357</v>
      </c>
      <c r="F18" s="67"/>
    </row>
    <row r="19" spans="2:6" x14ac:dyDescent="0.25">
      <c r="B19" s="28"/>
      <c r="C19" s="356" t="s">
        <v>348</v>
      </c>
      <c r="D19" s="356" t="s">
        <v>304</v>
      </c>
      <c r="E19" s="67" t="s">
        <v>358</v>
      </c>
      <c r="F19" s="67"/>
    </row>
    <row r="20" spans="2:6" x14ac:dyDescent="0.25">
      <c r="B20" s="28"/>
      <c r="C20" s="28" t="s">
        <v>42</v>
      </c>
      <c r="D20" s="28" t="s">
        <v>305</v>
      </c>
      <c r="E20" s="67" t="s">
        <v>359</v>
      </c>
      <c r="F20" s="67"/>
    </row>
    <row r="21" spans="2:6" x14ac:dyDescent="0.25">
      <c r="B21" s="28"/>
      <c r="C21" s="356" t="s">
        <v>43</v>
      </c>
      <c r="D21" s="356" t="s">
        <v>306</v>
      </c>
      <c r="E21" s="67" t="s">
        <v>360</v>
      </c>
      <c r="F21" s="67"/>
    </row>
    <row r="22" spans="2:6" x14ac:dyDescent="0.25">
      <c r="B22" s="28"/>
      <c r="C22" s="356" t="s">
        <v>44</v>
      </c>
      <c r="D22" s="356" t="s">
        <v>307</v>
      </c>
      <c r="E22" s="67" t="s">
        <v>95</v>
      </c>
      <c r="F22" s="67"/>
    </row>
    <row r="23" spans="2:6" x14ac:dyDescent="0.25">
      <c r="B23" s="28"/>
      <c r="C23" s="356" t="s">
        <v>45</v>
      </c>
      <c r="D23" s="356" t="s">
        <v>308</v>
      </c>
      <c r="E23" s="67" t="s">
        <v>361</v>
      </c>
      <c r="F23" s="67"/>
    </row>
    <row r="24" spans="2:6" x14ac:dyDescent="0.25">
      <c r="B24" s="67"/>
      <c r="C24" s="28" t="s">
        <v>46</v>
      </c>
      <c r="D24" s="28" t="s">
        <v>309</v>
      </c>
      <c r="E24" s="67" t="s">
        <v>362</v>
      </c>
      <c r="F24" s="67"/>
    </row>
    <row r="25" spans="2:6" x14ac:dyDescent="0.25">
      <c r="B25" s="67"/>
      <c r="C25" s="28" t="s">
        <v>47</v>
      </c>
      <c r="D25" s="28" t="s">
        <v>310</v>
      </c>
      <c r="E25" t="s">
        <v>363</v>
      </c>
      <c r="F25" s="67"/>
    </row>
    <row r="26" spans="2:6" x14ac:dyDescent="0.25">
      <c r="B26" s="67"/>
      <c r="C26" s="28" t="s">
        <v>48</v>
      </c>
      <c r="D26" s="28" t="s">
        <v>311</v>
      </c>
      <c r="E26" t="s">
        <v>364</v>
      </c>
      <c r="F26" s="67"/>
    </row>
    <row r="27" spans="2:6" x14ac:dyDescent="0.25">
      <c r="B27" s="67"/>
      <c r="C27" s="28" t="s">
        <v>49</v>
      </c>
      <c r="D27" s="28" t="s">
        <v>312</v>
      </c>
      <c r="E27" t="s">
        <v>365</v>
      </c>
      <c r="F27" s="67"/>
    </row>
    <row r="28" spans="2:6" x14ac:dyDescent="0.25">
      <c r="B28" s="67"/>
      <c r="C28" s="28" t="s">
        <v>50</v>
      </c>
      <c r="D28" s="28" t="s">
        <v>313</v>
      </c>
      <c r="E28" t="s">
        <v>366</v>
      </c>
      <c r="F28" s="67"/>
    </row>
    <row r="29" spans="2:6" x14ac:dyDescent="0.25">
      <c r="B29" s="67"/>
      <c r="C29" s="28" t="s">
        <v>51</v>
      </c>
      <c r="D29" s="28" t="s">
        <v>314</v>
      </c>
      <c r="E29" t="s">
        <v>367</v>
      </c>
      <c r="F29" s="67"/>
    </row>
    <row r="30" spans="2:6" x14ac:dyDescent="0.25">
      <c r="B30" s="67"/>
      <c r="C30" s="28" t="s">
        <v>52</v>
      </c>
      <c r="D30" s="28" t="s">
        <v>400</v>
      </c>
      <c r="E30" t="s">
        <v>169</v>
      </c>
      <c r="F30" s="67"/>
    </row>
    <row r="31" spans="2:6" x14ac:dyDescent="0.25">
      <c r="B31" s="28"/>
      <c r="C31" s="28" t="s">
        <v>53</v>
      </c>
      <c r="D31" s="28" t="s">
        <v>315</v>
      </c>
      <c r="E31" t="s">
        <v>368</v>
      </c>
      <c r="F31" s="67"/>
    </row>
    <row r="32" spans="2:6" x14ac:dyDescent="0.25">
      <c r="B32" s="28"/>
      <c r="C32" s="28" t="s">
        <v>54</v>
      </c>
      <c r="D32" s="28" t="s">
        <v>316</v>
      </c>
      <c r="E32" t="s">
        <v>369</v>
      </c>
      <c r="F32" s="67"/>
    </row>
    <row r="33" spans="2:6" x14ac:dyDescent="0.25">
      <c r="B33" s="28"/>
      <c r="C33" s="28" t="s">
        <v>55</v>
      </c>
      <c r="D33" s="28" t="s">
        <v>317</v>
      </c>
      <c r="E33" t="s">
        <v>370</v>
      </c>
      <c r="F33" s="67"/>
    </row>
    <row r="34" spans="2:6" x14ac:dyDescent="0.25">
      <c r="B34" s="28"/>
      <c r="C34" s="28" t="s">
        <v>56</v>
      </c>
      <c r="D34" s="28" t="s">
        <v>318</v>
      </c>
      <c r="E34" t="s">
        <v>371</v>
      </c>
      <c r="F34" s="67"/>
    </row>
    <row r="35" spans="2:6" x14ac:dyDescent="0.25">
      <c r="B35" s="28"/>
      <c r="C35" s="28" t="s">
        <v>57</v>
      </c>
      <c r="D35" s="28" t="s">
        <v>319</v>
      </c>
      <c r="E35" t="s">
        <v>372</v>
      </c>
      <c r="F35" s="67"/>
    </row>
    <row r="36" spans="2:6" x14ac:dyDescent="0.25">
      <c r="B36" s="28"/>
      <c r="C36" s="28" t="s">
        <v>58</v>
      </c>
      <c r="D36" s="28" t="s">
        <v>320</v>
      </c>
      <c r="E36" t="s">
        <v>373</v>
      </c>
      <c r="F36" s="67"/>
    </row>
    <row r="37" spans="2:6" x14ac:dyDescent="0.25">
      <c r="B37" s="28"/>
      <c r="C37" s="28" t="s">
        <v>59</v>
      </c>
      <c r="D37" s="28" t="s">
        <v>321</v>
      </c>
      <c r="E37" t="s">
        <v>374</v>
      </c>
      <c r="F37" s="67"/>
    </row>
    <row r="38" spans="2:6" x14ac:dyDescent="0.25">
      <c r="B38" s="67"/>
      <c r="C38" s="28" t="s">
        <v>60</v>
      </c>
      <c r="D38" s="28" t="s">
        <v>322</v>
      </c>
      <c r="E38" t="s">
        <v>375</v>
      </c>
      <c r="F38" s="67"/>
    </row>
    <row r="39" spans="2:6" x14ac:dyDescent="0.25">
      <c r="B39" s="67"/>
      <c r="C39" s="28" t="s">
        <v>61</v>
      </c>
      <c r="D39" s="28" t="s">
        <v>323</v>
      </c>
      <c r="E39" t="s">
        <v>376</v>
      </c>
      <c r="F39" s="67"/>
    </row>
    <row r="40" spans="2:6" x14ac:dyDescent="0.25">
      <c r="B40" s="67"/>
      <c r="C40" s="28" t="s">
        <v>349</v>
      </c>
      <c r="D40" s="28" t="s">
        <v>324</v>
      </c>
      <c r="E40" t="s">
        <v>377</v>
      </c>
      <c r="F40" s="67"/>
    </row>
    <row r="41" spans="2:6" x14ac:dyDescent="0.25">
      <c r="B41" s="67"/>
      <c r="C41" s="356" t="s">
        <v>350</v>
      </c>
      <c r="D41" s="356" t="s">
        <v>325</v>
      </c>
      <c r="E41" t="s">
        <v>378</v>
      </c>
      <c r="F41" s="67"/>
    </row>
    <row r="42" spans="2:6" x14ac:dyDescent="0.25">
      <c r="B42" s="67"/>
      <c r="C42" s="356" t="s">
        <v>62</v>
      </c>
      <c r="D42" s="356" t="s">
        <v>326</v>
      </c>
      <c r="E42" t="s">
        <v>379</v>
      </c>
      <c r="F42" s="67"/>
    </row>
    <row r="43" spans="2:6" x14ac:dyDescent="0.25">
      <c r="B43" s="67"/>
      <c r="C43" s="28" t="s">
        <v>63</v>
      </c>
      <c r="D43" s="28" t="s">
        <v>327</v>
      </c>
      <c r="E43" t="s">
        <v>391</v>
      </c>
      <c r="F43" s="67"/>
    </row>
    <row r="44" spans="2:6" x14ac:dyDescent="0.25">
      <c r="B44" s="67"/>
      <c r="C44" s="28" t="s">
        <v>64</v>
      </c>
      <c r="D44" s="28" t="s">
        <v>327</v>
      </c>
      <c r="E44" t="s">
        <v>392</v>
      </c>
      <c r="F44" s="67"/>
    </row>
    <row r="45" spans="2:6" x14ac:dyDescent="0.25">
      <c r="B45" s="67"/>
      <c r="C45" s="28" t="s">
        <v>65</v>
      </c>
      <c r="D45" s="28" t="s">
        <v>328</v>
      </c>
      <c r="E45" t="s">
        <v>380</v>
      </c>
      <c r="F45" s="67"/>
    </row>
    <row r="46" spans="2:6" x14ac:dyDescent="0.25">
      <c r="B46" s="67"/>
      <c r="C46" s="28" t="s">
        <v>66</v>
      </c>
      <c r="D46" s="28" t="s">
        <v>329</v>
      </c>
      <c r="E46" t="s">
        <v>381</v>
      </c>
      <c r="F46" s="67"/>
    </row>
    <row r="47" spans="2:6" x14ac:dyDescent="0.25">
      <c r="B47" s="67"/>
      <c r="C47" s="28" t="s">
        <v>67</v>
      </c>
      <c r="D47" s="28" t="s">
        <v>330</v>
      </c>
      <c r="E47" t="s">
        <v>393</v>
      </c>
      <c r="F47" s="67"/>
    </row>
    <row r="48" spans="2:6" x14ac:dyDescent="0.25">
      <c r="B48" s="67"/>
      <c r="C48" s="28" t="s">
        <v>68</v>
      </c>
      <c r="D48" s="28" t="s">
        <v>330</v>
      </c>
      <c r="E48" t="s">
        <v>394</v>
      </c>
      <c r="F48" s="67"/>
    </row>
    <row r="49" spans="2:6" x14ac:dyDescent="0.25">
      <c r="B49" s="67"/>
      <c r="C49" s="28" t="s">
        <v>69</v>
      </c>
      <c r="D49" s="28" t="s">
        <v>331</v>
      </c>
      <c r="E49" t="s">
        <v>382</v>
      </c>
      <c r="F49" s="67"/>
    </row>
    <row r="50" spans="2:6" x14ac:dyDescent="0.25">
      <c r="B50" s="67"/>
      <c r="C50" s="28" t="s">
        <v>70</v>
      </c>
      <c r="D50" s="28" t="s">
        <v>332</v>
      </c>
      <c r="E50" t="s">
        <v>383</v>
      </c>
      <c r="F50" s="67"/>
    </row>
    <row r="51" spans="2:6" x14ac:dyDescent="0.25">
      <c r="B51" s="67"/>
      <c r="C51" s="28" t="s">
        <v>71</v>
      </c>
      <c r="D51" s="28" t="s">
        <v>333</v>
      </c>
      <c r="E51" t="s">
        <v>395</v>
      </c>
      <c r="F51" s="67"/>
    </row>
    <row r="52" spans="2:6" x14ac:dyDescent="0.25">
      <c r="B52" s="67"/>
      <c r="C52" s="28" t="s">
        <v>72</v>
      </c>
      <c r="D52" s="28" t="s">
        <v>333</v>
      </c>
      <c r="E52" t="s">
        <v>396</v>
      </c>
      <c r="F52" s="67"/>
    </row>
    <row r="53" spans="2:6" x14ac:dyDescent="0.25">
      <c r="B53" s="67"/>
      <c r="C53" s="28" t="s">
        <v>73</v>
      </c>
      <c r="D53" s="28" t="s">
        <v>334</v>
      </c>
      <c r="E53" t="s">
        <v>384</v>
      </c>
      <c r="F53" s="67"/>
    </row>
    <row r="54" spans="2:6" x14ac:dyDescent="0.25">
      <c r="B54" s="67"/>
      <c r="C54" s="28" t="s">
        <v>74</v>
      </c>
      <c r="D54" s="28" t="s">
        <v>335</v>
      </c>
      <c r="E54" t="s">
        <v>385</v>
      </c>
      <c r="F54" s="67"/>
    </row>
    <row r="55" spans="2:6" x14ac:dyDescent="0.25">
      <c r="B55" s="67"/>
      <c r="C55" s="28" t="s">
        <v>75</v>
      </c>
      <c r="D55" s="28" t="s">
        <v>336</v>
      </c>
      <c r="E55" t="s">
        <v>397</v>
      </c>
      <c r="F55" s="67"/>
    </row>
    <row r="56" spans="2:6" x14ac:dyDescent="0.25">
      <c r="B56" s="67"/>
      <c r="C56" s="28" t="s">
        <v>76</v>
      </c>
      <c r="D56" s="28" t="s">
        <v>336</v>
      </c>
      <c r="E56" t="s">
        <v>398</v>
      </c>
      <c r="F56" s="67"/>
    </row>
    <row r="57" spans="2:6" x14ac:dyDescent="0.25">
      <c r="B57" s="67"/>
      <c r="C57" s="28" t="s">
        <v>77</v>
      </c>
      <c r="D57" s="28" t="s">
        <v>337</v>
      </c>
      <c r="E57" t="s">
        <v>386</v>
      </c>
      <c r="F57" s="67"/>
    </row>
    <row r="58" spans="2:6" x14ac:dyDescent="0.25">
      <c r="B58" s="67"/>
      <c r="C58" s="28" t="s">
        <v>78</v>
      </c>
      <c r="D58" s="28" t="s">
        <v>338</v>
      </c>
      <c r="E58" t="s">
        <v>387</v>
      </c>
      <c r="F58" s="67"/>
    </row>
    <row r="59" spans="2:6" x14ac:dyDescent="0.25">
      <c r="B59" s="67"/>
      <c r="C59" s="28" t="s">
        <v>79</v>
      </c>
      <c r="D59" s="28" t="s">
        <v>339</v>
      </c>
      <c r="E59" t="s">
        <v>388</v>
      </c>
      <c r="F59" s="67"/>
    </row>
    <row r="60" spans="2:6" x14ac:dyDescent="0.25">
      <c r="B60" s="67"/>
      <c r="C60" s="28" t="s">
        <v>80</v>
      </c>
      <c r="D60" s="28" t="s">
        <v>340</v>
      </c>
      <c r="E60" t="s">
        <v>389</v>
      </c>
      <c r="F60" s="67"/>
    </row>
    <row r="61" spans="2:6" x14ac:dyDescent="0.25">
      <c r="B61" s="67"/>
      <c r="C61" s="28" t="s">
        <v>81</v>
      </c>
      <c r="D61" s="28" t="s">
        <v>341</v>
      </c>
      <c r="E61" t="s">
        <v>390</v>
      </c>
      <c r="F61" s="67"/>
    </row>
    <row r="62" spans="2:6" x14ac:dyDescent="0.25">
      <c r="B62" s="67"/>
      <c r="C62" s="28" t="s">
        <v>456</v>
      </c>
      <c r="D62" s="28" t="s">
        <v>455</v>
      </c>
      <c r="E62" t="s">
        <v>460</v>
      </c>
      <c r="F62" s="67"/>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Bancos!$A$7:$A$68</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topLeftCell="A3" workbookViewId="0">
      <selection activeCell="E9" sqref="E9"/>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7" t="s">
        <v>407</v>
      </c>
      <c r="C2" s="387" t="s">
        <v>108</v>
      </c>
      <c r="D2" s="387" t="s">
        <v>108</v>
      </c>
      <c r="E2" s="387"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0.14285714285714299</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0.33333333333333298</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0.238095238095238</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4.7619047619047603E-2</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9.5238095238095205E-2</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0.14285714285714299</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0.71428571428571397</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4.7619047619047603E-2</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87" t="s">
        <v>433</v>
      </c>
      <c r="C2" s="387"/>
      <c r="D2" s="387"/>
      <c r="E2" s="387"/>
      <c r="F2" s="387"/>
      <c r="G2" s="387"/>
      <c r="H2" s="387"/>
      <c r="I2" s="387"/>
      <c r="J2" s="387"/>
    </row>
    <row r="3" spans="2:10" ht="15.95" customHeight="1" x14ac:dyDescent="0.2"/>
    <row r="4" spans="2:10" ht="15" customHeight="1" x14ac:dyDescent="0.2">
      <c r="B4" s="113" t="s">
        <v>84</v>
      </c>
      <c r="C4" s="114" t="s">
        <v>403</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0</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0</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0</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0</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87" t="s">
        <v>434</v>
      </c>
      <c r="C2" s="387"/>
      <c r="D2" s="387"/>
      <c r="E2" s="387"/>
      <c r="F2" s="387"/>
      <c r="G2" s="387"/>
      <c r="H2" s="387"/>
      <c r="I2" s="387"/>
      <c r="J2" s="387"/>
    </row>
    <row r="3" spans="2:10" ht="15.95" customHeight="1" x14ac:dyDescent="0.2"/>
    <row r="4" spans="2:10" ht="16.5" customHeight="1" x14ac:dyDescent="0.2">
      <c r="B4" s="113" t="s">
        <v>84</v>
      </c>
      <c r="C4" s="114" t="s">
        <v>403</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0</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0</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0</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0</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D6" sqref="D6"/>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71" t="s">
        <v>359</v>
      </c>
      <c r="C2" s="371"/>
      <c r="D2" s="371"/>
      <c r="E2" s="371"/>
    </row>
    <row r="3" spans="2:5" ht="15.95" customHeight="1" x14ac:dyDescent="0.2">
      <c r="B3" s="371"/>
      <c r="C3" s="371"/>
      <c r="D3" s="371"/>
      <c r="E3" s="371"/>
    </row>
    <row r="4" spans="2:5" ht="15.95" customHeight="1" x14ac:dyDescent="0.2">
      <c r="B4" s="136"/>
      <c r="C4" s="136"/>
      <c r="D4" s="136"/>
      <c r="E4" s="136"/>
    </row>
    <row r="5" spans="2:5" ht="33" customHeight="1" x14ac:dyDescent="0.2">
      <c r="B5" s="372" t="s">
        <v>84</v>
      </c>
      <c r="C5" s="373"/>
      <c r="D5" s="137" t="s">
        <v>85</v>
      </c>
    </row>
    <row r="6" spans="2:5" ht="15.95" customHeight="1" x14ac:dyDescent="0.2">
      <c r="B6" s="374" t="s">
        <v>86</v>
      </c>
      <c r="C6" s="375"/>
      <c r="D6" s="268">
        <f>+IF(Indice!$D$7="Bancos",VLOOKUP(Indice!$D$6,Bancos!$A:$AAV,MATCH(Indice!$C$20,Bancos!$A$1:$AAV$1,0)+ROW(A1)-1,0),IF(Indice!$D$7="CFC",VLOOKUP(Indice!$D$6,CFC!$A:$ABM,MATCH(Indice!$C$20,Bancos!$A$1:$AAV$1,0)+ROW(A1)-1,0),VLOOKUP(Indice!$D$6,Coop!$A:$ABM,MATCH(Indice!$C$20,Bancos!$A$1:$AAV$1,0)+ROW(A1)-1,0)))</f>
        <v>0.952380952380952</v>
      </c>
    </row>
    <row r="7" spans="2:5" ht="15.95" customHeight="1" x14ac:dyDescent="0.2">
      <c r="B7" s="376" t="s">
        <v>87</v>
      </c>
      <c r="C7" s="377"/>
      <c r="D7" s="269">
        <f>+IF(Indice!$D$7="Bancos",VLOOKUP(Indice!$D$6,Bancos!$A:$AAV,MATCH(Indice!$C$20,Bancos!$A$1:$AAV$1,0)+ROW(A2)-1,0),IF(Indice!$D$7="CFC",VLOOKUP(Indice!$D$6,CFC!$A:$ABM,MATCH(Indice!$C$20,Bancos!$A$1:$AAV$1,0)+ROW(A2)-1,0),VLOOKUP(Indice!$D$6,Coop!$A:$ABM,MATCH(Indice!$C$20,Bancos!$A$1:$AAV$1,0)+ROW(A2)-1,0)))</f>
        <v>4.7619047619047603E-2</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15" sqref="C1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8" t="s">
        <v>408</v>
      </c>
      <c r="C2" s="378" t="s">
        <v>88</v>
      </c>
      <c r="D2" s="378" t="s">
        <v>88</v>
      </c>
      <c r="E2" s="378" t="s">
        <v>88</v>
      </c>
      <c r="F2" s="378" t="s">
        <v>88</v>
      </c>
      <c r="G2" s="378" t="s">
        <v>88</v>
      </c>
      <c r="H2" s="378" t="s">
        <v>88</v>
      </c>
      <c r="I2" s="378"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F19" sqref="F19"/>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8" t="s">
        <v>95</v>
      </c>
      <c r="C2" s="378" t="s">
        <v>95</v>
      </c>
      <c r="D2" s="378" t="s">
        <v>95</v>
      </c>
      <c r="E2" s="378" t="s">
        <v>95</v>
      </c>
      <c r="F2" s="378" t="s">
        <v>95</v>
      </c>
      <c r="G2" s="378" t="s">
        <v>95</v>
      </c>
      <c r="H2" s="378" t="s">
        <v>95</v>
      </c>
      <c r="I2" s="378" t="s">
        <v>95</v>
      </c>
    </row>
    <row r="3" spans="2:9" ht="24" customHeight="1" x14ac:dyDescent="0.2">
      <c r="B3" s="388" t="s">
        <v>96</v>
      </c>
      <c r="C3" s="389" t="s">
        <v>96</v>
      </c>
      <c r="D3" s="119" t="s">
        <v>97</v>
      </c>
      <c r="E3" s="119" t="s">
        <v>98</v>
      </c>
      <c r="F3" s="119" t="s">
        <v>99</v>
      </c>
      <c r="G3" s="120" t="s">
        <v>100</v>
      </c>
    </row>
    <row r="4" spans="2:9" ht="15.95" customHeight="1" x14ac:dyDescent="0.2">
      <c r="B4" s="383" t="s">
        <v>101</v>
      </c>
      <c r="C4" s="384" t="s">
        <v>101</v>
      </c>
      <c r="D4" s="260">
        <f>IF(Indice!$D$7="Bancos",VLOOKUP(Indice!$D$6,Bancos!$A:$AAV,MATCH(Indice!$C$22,Bancos!$A$1:$AAV$1,0)+COLUMN(A1)-1,0),IF(Indice!$D$7="CFC",VLOOKUP(Indice!$D$6,CFC!$A:$ABM,MATCH(Indice!$C$22,Bancos!$A$1:$AAV$1,0)+COLUMN(A1)-1,0),VLOOKUP(Indice!$D$6,Coop!$A:$ABM,MATCH(Indice!$C$22,Bancos!$A$1:$AAV$1,0)+COLUMN(A1)-1,0)))</f>
        <v>0</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v>
      </c>
      <c r="H4" s="121"/>
    </row>
    <row r="5" spans="2:9" ht="15.95" customHeight="1" x14ac:dyDescent="0.2">
      <c r="B5" s="385" t="s">
        <v>102</v>
      </c>
      <c r="C5" s="386" t="s">
        <v>102</v>
      </c>
      <c r="D5" s="261">
        <f>IF(Indice!$D$7="Bancos",VLOOKUP(Indice!$D$6,Bancos!$A:$AAV,MATCH(Indice!$C$22,Bancos!$A$1:$AAV$1,0)+COLUMN(A1)+3,0),IF(Indice!$D$7="CFC",VLOOKUP(Indice!$D$6,CFC!$A:$ABM,MATCH(Indice!$C$22,Bancos!$A$1:$AAV$1,0)+COLUMN(A1)+3,0),VLOOKUP(Indice!$D$6,Coop!$A:$ABM,MATCH(Indice!$C$22,Bancos!$A$1:$AAV$1,0)+COLUMN(A1)+3,0)))</f>
        <v>0</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v>
      </c>
      <c r="H5" s="121"/>
    </row>
    <row r="6" spans="2:9" ht="15.95" customHeight="1" x14ac:dyDescent="0.2">
      <c r="B6" s="385" t="s">
        <v>103</v>
      </c>
      <c r="C6" s="386" t="s">
        <v>103</v>
      </c>
      <c r="D6" s="261">
        <f>IF(Indice!$D$7="Bancos",VLOOKUP(Indice!$D$6,Bancos!$A:$AAV,MATCH(Indice!$C$22,Bancos!$A$1:$AAV$1,0)+COLUMN(A1)+7,0),IF(Indice!$D$7="CFC",VLOOKUP(Indice!$D$6,CFC!$A:$ABM,MATCH(Indice!$C$22,Bancos!$A$1:$AAV$1,0)+COLUMN(A1)+7,0),VLOOKUP(Indice!$D$6,Coop!$A:$ABM,MATCH(Indice!$C$22,Bancos!$A$1:$AAV$1,0)+COLUMN(A1)+7,0)))</f>
        <v>0</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79" t="s">
        <v>104</v>
      </c>
      <c r="C7" s="380" t="s">
        <v>104</v>
      </c>
      <c r="D7" s="263">
        <f>IF(Indice!$D$7="Bancos",VLOOKUP(Indice!$D$6,Bancos!$A:$AAV,MATCH(Indice!$C$22,Bancos!$A$1:$AAV$1,0)+COLUMN(A1)+11,0),IF(Indice!$D$7="CFC",VLOOKUP(Indice!$D$6,CFC!$A:$ABM,MATCH(Indice!$C$22,Bancos!$A$1:$AAV$1,0)+COLUMN(A1)+11,0),VLOOKUP(Indice!$D$6,Coop!$A:$ABM,MATCH(Indice!$C$22,Bancos!$A$1:$AAV$1,0)+COLUMN(A1)+11,0)))</f>
        <v>0</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8" t="s">
        <v>409</v>
      </c>
      <c r="C2" s="378" t="s">
        <v>105</v>
      </c>
      <c r="D2" s="378" t="s">
        <v>105</v>
      </c>
      <c r="E2" s="378" t="s">
        <v>105</v>
      </c>
      <c r="F2" s="378" t="s">
        <v>105</v>
      </c>
      <c r="G2" s="378" t="s">
        <v>105</v>
      </c>
      <c r="H2" s="378" t="s">
        <v>105</v>
      </c>
      <c r="I2" s="378" t="s">
        <v>105</v>
      </c>
      <c r="J2" s="378"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ColWidth="11.42578125"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78" t="s">
        <v>362</v>
      </c>
      <c r="C2" s="378" t="s">
        <v>107</v>
      </c>
      <c r="D2" s="378" t="s">
        <v>107</v>
      </c>
      <c r="E2" s="378"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0.80952380952380998</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4.7619047619047603E-2</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4.7619047619047603E-2</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4.7619047619047603E-2</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0.33333333333333298</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0.14285714285714299</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0.19047619047618999</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0.14285714285714299</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9.5238095238095205E-2</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0.42857142857142899</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7" t="s">
        <v>363</v>
      </c>
      <c r="C2" s="387" t="s">
        <v>108</v>
      </c>
      <c r="D2" s="387" t="s">
        <v>108</v>
      </c>
      <c r="E2" s="387"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9.5238095238095205E-2</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0.38095238095238099</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0.28571428571428598</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9.5238095238095205E-2</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9.5238095238095205E-2</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0.80952380952380998</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O6" sqref="O6"/>
    </sheetView>
  </sheetViews>
  <sheetFormatPr baseColWidth="10" defaultColWidth="11.42578125"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90" t="s">
        <v>410</v>
      </c>
      <c r="C2" s="390"/>
      <c r="D2" s="390"/>
      <c r="E2" s="390"/>
      <c r="F2" s="390"/>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91" t="s">
        <v>109</v>
      </c>
      <c r="C5" s="392"/>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9.0476190476190502E-2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0.35714285714285698</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1.58730158730159E-2</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0.15595238095238101</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2.5000000000000001E-2</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1.6666666666666701E-2</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0.11547619047619</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1.58730158730159E-2</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6.6666666666666693E-2</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0.05</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7.9365079365079395E-3</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5.7936507936507897E-2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2.5000000000000001E-2</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91" t="s">
        <v>109</v>
      </c>
      <c r="C22" s="392"/>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0.11111111111111099</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0.34920634920634902</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3.1746031746031703E-2</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0.19841269841269801</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1.58730158730159E-2</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1.58730158730159E-2</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7.9365079365079402E-2</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1.58730158730159E-2</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2.3809523809523801E-2</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6.3492063492063502E-2</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7.9365079365079395E-3</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3.9682539682539701E-2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4.7619047619047603E-2</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6"/>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6.140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 min="481" max="481" width="11.42578125" style="363"/>
  </cols>
  <sheetData>
    <row r="1" spans="1:481" s="2" customFormat="1" x14ac:dyDescent="0.25">
      <c r="A1" s="1"/>
      <c r="B1" s="368" t="s">
        <v>37</v>
      </c>
      <c r="C1" s="370"/>
      <c r="D1" s="368" t="s">
        <v>38</v>
      </c>
      <c r="E1" s="369"/>
      <c r="F1" s="369"/>
      <c r="G1" s="370"/>
      <c r="H1" s="369" t="s">
        <v>39</v>
      </c>
      <c r="I1" s="369"/>
      <c r="J1" s="369"/>
      <c r="K1" s="369"/>
      <c r="L1" s="369"/>
      <c r="M1" s="369"/>
      <c r="N1" s="369"/>
      <c r="O1" s="369"/>
      <c r="P1" s="369"/>
      <c r="Q1" s="369"/>
      <c r="R1" s="369"/>
      <c r="S1" s="369"/>
      <c r="T1" s="369"/>
      <c r="U1" s="369"/>
      <c r="V1" s="369"/>
      <c r="W1" s="370"/>
      <c r="X1" s="368" t="s">
        <v>40</v>
      </c>
      <c r="Y1" s="369"/>
      <c r="Z1" s="369"/>
      <c r="AA1" s="370"/>
      <c r="AB1" s="368" t="s">
        <v>82</v>
      </c>
      <c r="AC1" s="369"/>
      <c r="AD1" s="369"/>
      <c r="AE1" s="369"/>
      <c r="AF1" s="369"/>
      <c r="AG1" s="369"/>
      <c r="AH1" s="369"/>
      <c r="AI1" s="369"/>
      <c r="AJ1" s="369"/>
      <c r="AK1" s="369"/>
      <c r="AL1" s="369"/>
      <c r="AM1" s="369"/>
      <c r="AN1" s="369"/>
      <c r="AO1" s="369"/>
      <c r="AP1" s="369"/>
      <c r="AQ1" s="369"/>
      <c r="AR1" s="369"/>
      <c r="AS1" s="369"/>
      <c r="AT1" s="369"/>
      <c r="AU1" s="369"/>
      <c r="AV1" s="369"/>
      <c r="AW1" s="369"/>
      <c r="AX1" s="368" t="s">
        <v>41</v>
      </c>
      <c r="AY1" s="369"/>
      <c r="AZ1" s="369"/>
      <c r="BA1" s="369"/>
      <c r="BB1" s="369"/>
      <c r="BC1" s="369"/>
      <c r="BD1" s="369"/>
      <c r="BE1" s="369"/>
      <c r="BF1" s="369"/>
      <c r="BG1" s="369"/>
      <c r="BH1" s="369"/>
      <c r="BI1" s="369"/>
      <c r="BJ1" s="369"/>
      <c r="BK1" s="369"/>
      <c r="BL1" s="369"/>
      <c r="BM1" s="369"/>
      <c r="BN1" s="369"/>
      <c r="BO1" s="369"/>
      <c r="BP1" s="369"/>
      <c r="BQ1" s="369"/>
      <c r="BR1" s="369"/>
      <c r="BS1" s="369"/>
      <c r="BT1" s="369"/>
      <c r="BU1" s="370"/>
      <c r="BV1" s="368" t="s">
        <v>42</v>
      </c>
      <c r="BW1" s="370"/>
      <c r="BX1" s="368" t="s">
        <v>43</v>
      </c>
      <c r="BY1" s="369"/>
      <c r="BZ1" s="369"/>
      <c r="CA1" s="370"/>
      <c r="CB1" s="369" t="s">
        <v>44</v>
      </c>
      <c r="CC1" s="369"/>
      <c r="CD1" s="369"/>
      <c r="CE1" s="369"/>
      <c r="CF1" s="369"/>
      <c r="CG1" s="369"/>
      <c r="CH1" s="369"/>
      <c r="CI1" s="369"/>
      <c r="CJ1" s="369"/>
      <c r="CK1" s="369"/>
      <c r="CL1" s="369"/>
      <c r="CM1" s="369"/>
      <c r="CN1" s="369"/>
      <c r="CO1" s="369"/>
      <c r="CP1" s="369"/>
      <c r="CQ1" s="370"/>
      <c r="CR1" s="368" t="s">
        <v>45</v>
      </c>
      <c r="CS1" s="369"/>
      <c r="CT1" s="369"/>
      <c r="CU1" s="370"/>
      <c r="CV1" s="368" t="s">
        <v>46</v>
      </c>
      <c r="CW1" s="369"/>
      <c r="CX1" s="369"/>
      <c r="CY1" s="369"/>
      <c r="CZ1" s="369"/>
      <c r="DA1" s="369"/>
      <c r="DB1" s="369"/>
      <c r="DC1" s="369"/>
      <c r="DD1" s="369"/>
      <c r="DE1" s="369"/>
      <c r="DF1" s="369"/>
      <c r="DG1" s="369"/>
      <c r="DH1" s="369"/>
      <c r="DI1" s="369"/>
      <c r="DJ1" s="369"/>
      <c r="DK1" s="369"/>
      <c r="DL1" s="369"/>
      <c r="DM1" s="369"/>
      <c r="DN1" s="369"/>
      <c r="DO1" s="369"/>
      <c r="DP1" s="369"/>
      <c r="DQ1" s="369"/>
      <c r="DR1" s="368" t="s">
        <v>47</v>
      </c>
      <c r="DS1" s="369"/>
      <c r="DT1" s="369"/>
      <c r="DU1" s="369"/>
      <c r="DV1" s="369"/>
      <c r="DW1" s="369"/>
      <c r="DX1" s="369"/>
      <c r="DY1" s="369"/>
      <c r="DZ1" s="369"/>
      <c r="EA1" s="369"/>
      <c r="EB1" s="369"/>
      <c r="EC1" s="369"/>
      <c r="ED1" s="369"/>
      <c r="EE1" s="369"/>
      <c r="EF1" s="369"/>
      <c r="EG1" s="369"/>
      <c r="EH1" s="369"/>
      <c r="EI1" s="369"/>
      <c r="EJ1" s="369"/>
      <c r="EK1" s="369"/>
      <c r="EL1" s="369"/>
      <c r="EM1" s="369"/>
      <c r="EN1" s="369"/>
      <c r="EO1" s="369"/>
      <c r="EP1" s="368" t="s">
        <v>48</v>
      </c>
      <c r="EQ1" s="369"/>
      <c r="ER1" s="369"/>
      <c r="ES1" s="369"/>
      <c r="ET1" s="369"/>
      <c r="EU1" s="369"/>
      <c r="EV1" s="369"/>
      <c r="EW1" s="369"/>
      <c r="EX1" s="369"/>
      <c r="EY1" s="369"/>
      <c r="EZ1" s="369"/>
      <c r="FA1" s="369"/>
      <c r="FB1" s="369"/>
      <c r="FC1" s="369"/>
      <c r="FD1" s="369"/>
      <c r="FE1" s="369"/>
      <c r="FF1" s="369"/>
      <c r="FG1" s="369"/>
      <c r="FH1" s="369"/>
      <c r="FI1" s="369"/>
      <c r="FJ1" s="369"/>
      <c r="FK1" s="369"/>
      <c r="FL1" s="369"/>
      <c r="FM1" s="369"/>
      <c r="FN1" s="369"/>
      <c r="FO1" s="369"/>
      <c r="FP1" s="368" t="s">
        <v>49</v>
      </c>
      <c r="FQ1" s="369"/>
      <c r="FR1" s="369"/>
      <c r="FS1" s="369"/>
      <c r="FT1" s="369"/>
      <c r="FU1" s="369"/>
      <c r="FV1" s="369"/>
      <c r="FW1" s="369"/>
      <c r="FX1" s="369"/>
      <c r="FY1" s="369"/>
      <c r="FZ1" s="369"/>
      <c r="GA1" s="369"/>
      <c r="GB1" s="368" t="s">
        <v>50</v>
      </c>
      <c r="GC1" s="369"/>
      <c r="GD1" s="369"/>
      <c r="GE1" s="369"/>
      <c r="GF1" s="369"/>
      <c r="GG1" s="369"/>
      <c r="GH1" s="369"/>
      <c r="GI1" s="369"/>
      <c r="GJ1" s="369"/>
      <c r="GK1" s="369"/>
      <c r="GL1" s="369"/>
      <c r="GM1" s="369"/>
      <c r="GN1" s="369"/>
      <c r="GO1" s="369"/>
      <c r="GP1" s="369"/>
      <c r="GQ1" s="370"/>
      <c r="GR1" s="368" t="s">
        <v>51</v>
      </c>
      <c r="GS1" s="370"/>
      <c r="GT1" s="369" t="s">
        <v>52</v>
      </c>
      <c r="GU1" s="369"/>
      <c r="GV1" s="369"/>
      <c r="GW1" s="369"/>
      <c r="GX1" s="369"/>
      <c r="GY1" s="369"/>
      <c r="GZ1" s="369"/>
      <c r="HA1" s="370"/>
      <c r="HB1" s="368" t="s">
        <v>53</v>
      </c>
      <c r="HC1" s="369"/>
      <c r="HD1" s="369"/>
      <c r="HE1" s="369"/>
      <c r="HF1" s="369"/>
      <c r="HG1" s="369"/>
      <c r="HH1" s="369"/>
      <c r="HI1" s="369"/>
      <c r="HJ1" s="369"/>
      <c r="HK1" s="369"/>
      <c r="HL1" s="369"/>
      <c r="HM1" s="369"/>
      <c r="HN1" s="369"/>
      <c r="HO1" s="369"/>
      <c r="HP1" s="369"/>
      <c r="HQ1" s="370"/>
      <c r="HR1" s="368" t="s">
        <v>54</v>
      </c>
      <c r="HS1" s="369"/>
      <c r="HT1" s="369"/>
      <c r="HU1" s="369"/>
      <c r="HV1" s="369"/>
      <c r="HW1" s="369"/>
      <c r="HX1" s="369"/>
      <c r="HY1" s="368" t="s">
        <v>55</v>
      </c>
      <c r="HZ1" s="369"/>
      <c r="IA1" s="369"/>
      <c r="IB1" s="369"/>
      <c r="IC1" s="369"/>
      <c r="ID1" s="369"/>
      <c r="IE1" s="369"/>
      <c r="IF1" s="369"/>
      <c r="IG1" s="369"/>
      <c r="IH1" s="369"/>
      <c r="II1" s="369"/>
      <c r="IJ1" s="369"/>
      <c r="IK1" s="369"/>
      <c r="IL1" s="369"/>
      <c r="IM1" s="369"/>
      <c r="IN1" s="370"/>
      <c r="IO1" s="368" t="s">
        <v>56</v>
      </c>
      <c r="IP1" s="369"/>
      <c r="IQ1" s="369"/>
      <c r="IR1" s="369"/>
      <c r="IS1" s="369"/>
      <c r="IT1" s="369"/>
      <c r="IU1" s="370"/>
      <c r="IV1" s="368" t="s">
        <v>57</v>
      </c>
      <c r="IW1" s="369"/>
      <c r="IX1" s="369"/>
      <c r="IY1" s="369"/>
      <c r="IZ1" s="369"/>
      <c r="JA1" s="369"/>
      <c r="JB1" s="369"/>
      <c r="JC1" s="369"/>
      <c r="JD1" s="369"/>
      <c r="JE1" s="369"/>
      <c r="JF1" s="369"/>
      <c r="JG1" s="370"/>
      <c r="JH1" s="368" t="s">
        <v>58</v>
      </c>
      <c r="JI1" s="369"/>
      <c r="JJ1" s="369"/>
      <c r="JK1" s="369"/>
      <c r="JL1" s="369"/>
      <c r="JM1" s="369"/>
      <c r="JN1" s="369"/>
      <c r="JO1" s="369"/>
      <c r="JP1" s="369"/>
      <c r="JQ1" s="369"/>
      <c r="JR1" s="369"/>
      <c r="JS1" s="370"/>
      <c r="JT1" s="368" t="s">
        <v>59</v>
      </c>
      <c r="JU1" s="369"/>
      <c r="JV1" s="369"/>
      <c r="JW1" s="369"/>
      <c r="JX1" s="369"/>
      <c r="JY1" s="369"/>
      <c r="JZ1" s="369"/>
      <c r="KA1" s="369"/>
      <c r="KB1" s="369"/>
      <c r="KC1" s="369"/>
      <c r="KD1" s="369"/>
      <c r="KE1" s="370"/>
      <c r="KF1" s="369" t="s">
        <v>60</v>
      </c>
      <c r="KG1" s="369"/>
      <c r="KH1" s="369"/>
      <c r="KI1" s="369"/>
      <c r="KJ1" s="369"/>
      <c r="KK1" s="369"/>
      <c r="KL1" s="369"/>
      <c r="KM1" s="370"/>
      <c r="KN1" s="368" t="s">
        <v>61</v>
      </c>
      <c r="KO1" s="369"/>
      <c r="KP1" s="369"/>
      <c r="KQ1" s="369"/>
      <c r="KR1" s="369"/>
      <c r="KS1" s="369"/>
      <c r="KT1" s="370"/>
      <c r="KU1" s="368" t="s">
        <v>62</v>
      </c>
      <c r="KV1" s="369"/>
      <c r="KW1" s="369"/>
      <c r="KX1" s="369"/>
      <c r="KY1" s="369"/>
      <c r="KZ1" s="369"/>
      <c r="LA1" s="369"/>
      <c r="LB1" s="369"/>
      <c r="LC1" s="369"/>
      <c r="LD1" s="370"/>
      <c r="LE1" s="368" t="s">
        <v>63</v>
      </c>
      <c r="LF1" s="369"/>
      <c r="LG1" s="369"/>
      <c r="LH1" s="369"/>
      <c r="LI1" s="369"/>
      <c r="LJ1" s="370"/>
      <c r="LK1" s="369" t="s">
        <v>64</v>
      </c>
      <c r="LL1" s="369"/>
      <c r="LM1" s="369"/>
      <c r="LN1" s="369"/>
      <c r="LO1" s="369"/>
      <c r="LP1" s="370"/>
      <c r="LQ1" s="368" t="s">
        <v>65</v>
      </c>
      <c r="LR1" s="369"/>
      <c r="LS1" s="369"/>
      <c r="LT1" s="369"/>
      <c r="LU1" s="369"/>
      <c r="LV1" s="369"/>
      <c r="LW1" s="369"/>
      <c r="LX1" s="369"/>
      <c r="LY1" s="369"/>
      <c r="LZ1" s="370"/>
      <c r="MA1" s="369" t="s">
        <v>66</v>
      </c>
      <c r="MB1" s="369"/>
      <c r="MC1" s="369"/>
      <c r="MD1" s="369"/>
      <c r="ME1" s="369"/>
      <c r="MF1" s="369"/>
      <c r="MG1" s="369"/>
      <c r="MH1" s="369"/>
      <c r="MI1" s="370"/>
      <c r="MJ1" s="368" t="s">
        <v>67</v>
      </c>
      <c r="MK1" s="369"/>
      <c r="ML1" s="369"/>
      <c r="MM1" s="369"/>
      <c r="MN1" s="369"/>
      <c r="MO1" s="370"/>
      <c r="MP1" s="369" t="s">
        <v>68</v>
      </c>
      <c r="MQ1" s="369"/>
      <c r="MR1" s="369"/>
      <c r="MS1" s="369"/>
      <c r="MT1" s="369"/>
      <c r="MU1" s="370"/>
      <c r="MV1" s="368" t="s">
        <v>69</v>
      </c>
      <c r="MW1" s="369"/>
      <c r="MX1" s="369"/>
      <c r="MY1" s="369"/>
      <c r="MZ1" s="369"/>
      <c r="NA1" s="369"/>
      <c r="NB1" s="369"/>
      <c r="NC1" s="369"/>
      <c r="ND1" s="370"/>
      <c r="NE1" s="368" t="s">
        <v>70</v>
      </c>
      <c r="NF1" s="369"/>
      <c r="NG1" s="369"/>
      <c r="NH1" s="369"/>
      <c r="NI1" s="369"/>
      <c r="NJ1" s="369"/>
      <c r="NK1" s="369"/>
      <c r="NL1" s="369"/>
      <c r="NM1" s="370"/>
      <c r="NN1" s="368" t="s">
        <v>71</v>
      </c>
      <c r="NO1" s="369"/>
      <c r="NP1" s="369"/>
      <c r="NQ1" s="369"/>
      <c r="NR1" s="369"/>
      <c r="NS1" s="370"/>
      <c r="NT1" s="369" t="s">
        <v>72</v>
      </c>
      <c r="NU1" s="369"/>
      <c r="NV1" s="369"/>
      <c r="NW1" s="369"/>
      <c r="NX1" s="369"/>
      <c r="NY1" s="370"/>
      <c r="NZ1" s="369" t="s">
        <v>73</v>
      </c>
      <c r="OA1" s="369"/>
      <c r="OB1" s="369"/>
      <c r="OC1" s="369"/>
      <c r="OD1" s="369"/>
      <c r="OE1" s="369"/>
      <c r="OF1" s="369"/>
      <c r="OG1" s="369"/>
      <c r="OH1" s="370"/>
      <c r="OI1" s="368" t="s">
        <v>74</v>
      </c>
      <c r="OJ1" s="369"/>
      <c r="OK1" s="369"/>
      <c r="OL1" s="369"/>
      <c r="OM1" s="369"/>
      <c r="ON1" s="369"/>
      <c r="OO1" s="369"/>
      <c r="OP1" s="369"/>
      <c r="OQ1" s="370"/>
      <c r="OR1" s="368" t="s">
        <v>75</v>
      </c>
      <c r="OS1" s="369"/>
      <c r="OT1" s="369"/>
      <c r="OU1" s="369"/>
      <c r="OV1" s="369"/>
      <c r="OW1" s="370"/>
      <c r="OX1" s="369" t="s">
        <v>76</v>
      </c>
      <c r="OY1" s="369"/>
      <c r="OZ1" s="369"/>
      <c r="PA1" s="369"/>
      <c r="PB1" s="369"/>
      <c r="PC1" s="370"/>
      <c r="PD1" s="368" t="s">
        <v>77</v>
      </c>
      <c r="PE1" s="369"/>
      <c r="PF1" s="369"/>
      <c r="PG1" s="369"/>
      <c r="PH1" s="369"/>
      <c r="PI1" s="369"/>
      <c r="PJ1" s="369"/>
      <c r="PK1" s="369"/>
      <c r="PL1" s="298"/>
      <c r="PM1" s="368" t="s">
        <v>78</v>
      </c>
      <c r="PN1" s="369"/>
      <c r="PO1" s="369"/>
      <c r="PP1" s="369"/>
      <c r="PQ1" s="369"/>
      <c r="PR1" s="369"/>
      <c r="PS1" s="369"/>
      <c r="PT1" s="369"/>
      <c r="PU1" s="298"/>
      <c r="PV1" s="368" t="s">
        <v>79</v>
      </c>
      <c r="PW1" s="369"/>
      <c r="PX1" s="369"/>
      <c r="PY1" s="369"/>
      <c r="PZ1" s="369"/>
      <c r="QA1" s="369"/>
      <c r="QB1" s="369"/>
      <c r="QC1" s="369"/>
      <c r="QD1" s="298"/>
      <c r="QE1" s="368" t="s">
        <v>80</v>
      </c>
      <c r="QF1" s="369"/>
      <c r="QG1" s="369"/>
      <c r="QH1" s="369"/>
      <c r="QI1" s="369"/>
      <c r="QJ1" s="369"/>
      <c r="QK1" s="369"/>
      <c r="QL1" s="369"/>
      <c r="QM1" s="370"/>
      <c r="QN1" s="368" t="s">
        <v>81</v>
      </c>
      <c r="QO1" s="369"/>
      <c r="QP1" s="369"/>
      <c r="QQ1" s="369"/>
      <c r="QR1" s="369"/>
      <c r="QS1" s="369"/>
      <c r="QT1" s="369"/>
      <c r="QU1" s="369"/>
      <c r="QV1" s="369"/>
      <c r="QW1" s="368" t="s">
        <v>347</v>
      </c>
      <c r="QX1" s="369"/>
      <c r="QY1" s="369"/>
      <c r="QZ1" s="370"/>
      <c r="RA1" s="368" t="s">
        <v>348</v>
      </c>
      <c r="RB1" s="369"/>
      <c r="RC1" s="369"/>
      <c r="RD1" s="370"/>
      <c r="RE1" s="368" t="s">
        <v>349</v>
      </c>
      <c r="RF1" s="369"/>
      <c r="RG1" s="369"/>
      <c r="RH1" s="370"/>
      <c r="RI1" s="368" t="s">
        <v>350</v>
      </c>
      <c r="RJ1" s="369"/>
      <c r="RK1" s="369"/>
      <c r="RL1" s="370"/>
      <c r="RM1" s="360" t="s">
        <v>456</v>
      </c>
    </row>
    <row r="2" spans="1:481" s="2" customFormat="1" x14ac:dyDescent="0.25">
      <c r="A2" s="1"/>
      <c r="B2" s="368"/>
      <c r="C2" s="370"/>
      <c r="D2" s="3" t="s">
        <v>0</v>
      </c>
      <c r="E2" s="4" t="s">
        <v>1</v>
      </c>
      <c r="F2" s="4" t="s">
        <v>2</v>
      </c>
      <c r="G2" s="5" t="s">
        <v>3</v>
      </c>
      <c r="H2" s="369" t="s">
        <v>0</v>
      </c>
      <c r="I2" s="369"/>
      <c r="J2" s="369"/>
      <c r="K2" s="369"/>
      <c r="L2" s="369" t="s">
        <v>1</v>
      </c>
      <c r="M2" s="369"/>
      <c r="N2" s="369"/>
      <c r="O2" s="369"/>
      <c r="P2" s="369" t="s">
        <v>2</v>
      </c>
      <c r="Q2" s="369"/>
      <c r="R2" s="369"/>
      <c r="S2" s="369"/>
      <c r="T2" s="369" t="s">
        <v>3</v>
      </c>
      <c r="U2" s="369"/>
      <c r="V2" s="369"/>
      <c r="W2" s="370"/>
      <c r="X2" s="4" t="s">
        <v>0</v>
      </c>
      <c r="Y2" s="4" t="s">
        <v>1</v>
      </c>
      <c r="Z2" s="4" t="s">
        <v>2</v>
      </c>
      <c r="AA2" s="4" t="s">
        <v>3</v>
      </c>
      <c r="AB2" s="368" t="s">
        <v>4</v>
      </c>
      <c r="AC2" s="369"/>
      <c r="AD2" s="369"/>
      <c r="AE2" s="369"/>
      <c r="AF2" s="369"/>
      <c r="AG2" s="369"/>
      <c r="AH2" s="369"/>
      <c r="AI2" s="369"/>
      <c r="AJ2" s="369"/>
      <c r="AK2" s="369"/>
      <c r="AL2" s="369"/>
      <c r="AM2" s="369" t="s">
        <v>5</v>
      </c>
      <c r="AN2" s="369"/>
      <c r="AO2" s="369"/>
      <c r="AP2" s="369"/>
      <c r="AQ2" s="369"/>
      <c r="AR2" s="369"/>
      <c r="AS2" s="369"/>
      <c r="AT2" s="369"/>
      <c r="AU2" s="369"/>
      <c r="AV2" s="369"/>
      <c r="AW2" s="369"/>
      <c r="AX2" s="368" t="s">
        <v>4</v>
      </c>
      <c r="AY2" s="369"/>
      <c r="AZ2" s="369"/>
      <c r="BA2" s="369"/>
      <c r="BB2" s="369"/>
      <c r="BC2" s="369"/>
      <c r="BD2" s="369"/>
      <c r="BE2" s="369"/>
      <c r="BF2" s="369"/>
      <c r="BG2" s="369"/>
      <c r="BH2" s="369"/>
      <c r="BI2" s="369"/>
      <c r="BJ2" s="369" t="s">
        <v>5</v>
      </c>
      <c r="BK2" s="369"/>
      <c r="BL2" s="369"/>
      <c r="BM2" s="369"/>
      <c r="BN2" s="369"/>
      <c r="BO2" s="369"/>
      <c r="BP2" s="369"/>
      <c r="BQ2" s="369"/>
      <c r="BR2" s="369"/>
      <c r="BS2" s="369"/>
      <c r="BT2" s="369"/>
      <c r="BU2" s="370"/>
      <c r="BV2" s="368"/>
      <c r="BW2" s="370"/>
      <c r="BX2" s="4" t="s">
        <v>0</v>
      </c>
      <c r="BY2" s="4" t="s">
        <v>1</v>
      </c>
      <c r="BZ2" s="4" t="s">
        <v>2</v>
      </c>
      <c r="CA2" s="365" t="s">
        <v>3</v>
      </c>
      <c r="CB2" s="369" t="s">
        <v>0</v>
      </c>
      <c r="CC2" s="369"/>
      <c r="CD2" s="369"/>
      <c r="CE2" s="369"/>
      <c r="CF2" s="369" t="s">
        <v>1</v>
      </c>
      <c r="CG2" s="369"/>
      <c r="CH2" s="369"/>
      <c r="CI2" s="369"/>
      <c r="CJ2" s="369" t="s">
        <v>2</v>
      </c>
      <c r="CK2" s="369"/>
      <c r="CL2" s="369"/>
      <c r="CM2" s="369"/>
      <c r="CN2" s="369" t="s">
        <v>3</v>
      </c>
      <c r="CO2" s="369"/>
      <c r="CP2" s="369"/>
      <c r="CQ2" s="370"/>
      <c r="CR2" s="4" t="s">
        <v>0</v>
      </c>
      <c r="CS2" s="4" t="s">
        <v>1</v>
      </c>
      <c r="CT2" s="4" t="s">
        <v>2</v>
      </c>
      <c r="CU2" s="5" t="s">
        <v>3</v>
      </c>
      <c r="CV2" s="368" t="s">
        <v>4</v>
      </c>
      <c r="CW2" s="369"/>
      <c r="CX2" s="369"/>
      <c r="CY2" s="369"/>
      <c r="CZ2" s="369"/>
      <c r="DA2" s="369"/>
      <c r="DB2" s="369"/>
      <c r="DC2" s="369"/>
      <c r="DD2" s="369"/>
      <c r="DE2" s="369"/>
      <c r="DF2" s="369"/>
      <c r="DG2" s="369" t="s">
        <v>5</v>
      </c>
      <c r="DH2" s="369"/>
      <c r="DI2" s="369"/>
      <c r="DJ2" s="369"/>
      <c r="DK2" s="369"/>
      <c r="DL2" s="369"/>
      <c r="DM2" s="369"/>
      <c r="DN2" s="369"/>
      <c r="DO2" s="369"/>
      <c r="DP2" s="369"/>
      <c r="DQ2" s="369"/>
      <c r="DR2" s="368" t="s">
        <v>4</v>
      </c>
      <c r="DS2" s="369"/>
      <c r="DT2" s="369"/>
      <c r="DU2" s="369"/>
      <c r="DV2" s="369"/>
      <c r="DW2" s="369"/>
      <c r="DX2" s="369"/>
      <c r="DY2" s="369"/>
      <c r="DZ2" s="369"/>
      <c r="EA2" s="369"/>
      <c r="EB2" s="369"/>
      <c r="EC2" s="369"/>
      <c r="ED2" s="369" t="s">
        <v>5</v>
      </c>
      <c r="EE2" s="369"/>
      <c r="EF2" s="369"/>
      <c r="EG2" s="369"/>
      <c r="EH2" s="369"/>
      <c r="EI2" s="369"/>
      <c r="EJ2" s="369"/>
      <c r="EK2" s="369"/>
      <c r="EL2" s="369"/>
      <c r="EM2" s="369"/>
      <c r="EN2" s="369"/>
      <c r="EO2" s="369"/>
      <c r="EP2" s="368" t="s">
        <v>6</v>
      </c>
      <c r="EQ2" s="369"/>
      <c r="ER2" s="369"/>
      <c r="ES2" s="369"/>
      <c r="ET2" s="369"/>
      <c r="EU2" s="369"/>
      <c r="EV2" s="369"/>
      <c r="EW2" s="369"/>
      <c r="EX2" s="369"/>
      <c r="EY2" s="369"/>
      <c r="EZ2" s="369"/>
      <c r="FA2" s="369"/>
      <c r="FB2" s="369"/>
      <c r="FC2" s="369" t="s">
        <v>7</v>
      </c>
      <c r="FD2" s="369"/>
      <c r="FE2" s="369"/>
      <c r="FF2" s="369"/>
      <c r="FG2" s="369"/>
      <c r="FH2" s="369"/>
      <c r="FI2" s="369"/>
      <c r="FJ2" s="369"/>
      <c r="FK2" s="369"/>
      <c r="FL2" s="369"/>
      <c r="FM2" s="369"/>
      <c r="FN2" s="369"/>
      <c r="FO2" s="370"/>
      <c r="FP2" s="369" t="s">
        <v>6</v>
      </c>
      <c r="FQ2" s="369"/>
      <c r="FR2" s="369"/>
      <c r="FS2" s="369"/>
      <c r="FT2" s="369"/>
      <c r="FU2" s="369"/>
      <c r="FV2" s="369" t="s">
        <v>7</v>
      </c>
      <c r="FW2" s="369"/>
      <c r="FX2" s="369"/>
      <c r="FY2" s="369"/>
      <c r="FZ2" s="369"/>
      <c r="GA2" s="370"/>
      <c r="GB2" s="369"/>
      <c r="GC2" s="369"/>
      <c r="GD2" s="369"/>
      <c r="GE2" s="369"/>
      <c r="GF2" s="369"/>
      <c r="GG2" s="369"/>
      <c r="GH2" s="369"/>
      <c r="GI2" s="369"/>
      <c r="GJ2" s="369"/>
      <c r="GK2" s="369"/>
      <c r="GL2" s="369"/>
      <c r="GM2" s="369"/>
      <c r="GN2" s="369"/>
      <c r="GO2" s="369"/>
      <c r="GP2" s="369"/>
      <c r="GQ2" s="298"/>
      <c r="GR2" s="368" t="s">
        <v>8</v>
      </c>
      <c r="GS2" s="370"/>
      <c r="GT2" s="369" t="s">
        <v>9</v>
      </c>
      <c r="GU2" s="369"/>
      <c r="GV2" s="369"/>
      <c r="GW2" s="369"/>
      <c r="GX2" s="369"/>
      <c r="GY2" s="369"/>
      <c r="GZ2" s="369"/>
      <c r="HA2" s="370"/>
      <c r="HB2" s="369"/>
      <c r="HC2" s="369"/>
      <c r="HD2" s="369"/>
      <c r="HE2" s="369"/>
      <c r="HF2" s="369"/>
      <c r="HG2" s="369"/>
      <c r="HH2" s="369"/>
      <c r="HI2" s="369"/>
      <c r="HJ2" s="369"/>
      <c r="HK2" s="369"/>
      <c r="HL2" s="369"/>
      <c r="HM2" s="369"/>
      <c r="HN2" s="369"/>
      <c r="HO2" s="369"/>
      <c r="HP2" s="369"/>
      <c r="HQ2" s="298"/>
      <c r="HR2" s="368"/>
      <c r="HS2" s="369"/>
      <c r="HT2" s="369"/>
      <c r="HU2" s="369"/>
      <c r="HV2" s="369"/>
      <c r="HW2" s="369"/>
      <c r="HX2" s="370"/>
      <c r="HY2" s="369"/>
      <c r="HZ2" s="369"/>
      <c r="IA2" s="369"/>
      <c r="IB2" s="369"/>
      <c r="IC2" s="369"/>
      <c r="ID2" s="369"/>
      <c r="IE2" s="369"/>
      <c r="IF2" s="369"/>
      <c r="IG2" s="369"/>
      <c r="IH2" s="369"/>
      <c r="II2" s="369"/>
      <c r="IJ2" s="369"/>
      <c r="IK2" s="369"/>
      <c r="IL2" s="369"/>
      <c r="IM2" s="369"/>
      <c r="IN2" s="298"/>
      <c r="IO2" s="368"/>
      <c r="IP2" s="369"/>
      <c r="IQ2" s="369"/>
      <c r="IR2" s="369"/>
      <c r="IS2" s="369"/>
      <c r="IT2" s="369"/>
      <c r="IU2" s="370"/>
      <c r="IV2" s="368"/>
      <c r="IW2" s="369"/>
      <c r="IX2" s="369"/>
      <c r="IY2" s="369"/>
      <c r="IZ2" s="369"/>
      <c r="JA2" s="369"/>
      <c r="JB2" s="369"/>
      <c r="JC2" s="369"/>
      <c r="JD2" s="369"/>
      <c r="JE2" s="369"/>
      <c r="JF2" s="369"/>
      <c r="JG2" s="298"/>
      <c r="JH2" s="369"/>
      <c r="JI2" s="369"/>
      <c r="JJ2" s="369"/>
      <c r="JK2" s="369"/>
      <c r="JL2" s="369"/>
      <c r="JM2" s="369"/>
      <c r="JN2" s="369"/>
      <c r="JO2" s="369"/>
      <c r="JP2" s="369"/>
      <c r="JQ2" s="369"/>
      <c r="JR2" s="369"/>
      <c r="JS2" s="298"/>
      <c r="JT2" s="369"/>
      <c r="JU2" s="369"/>
      <c r="JV2" s="369"/>
      <c r="JW2" s="369"/>
      <c r="JX2" s="369"/>
      <c r="JY2" s="369"/>
      <c r="JZ2" s="369"/>
      <c r="KA2" s="369"/>
      <c r="KB2" s="369"/>
      <c r="KC2" s="369"/>
      <c r="KD2" s="369"/>
      <c r="KE2" s="298"/>
      <c r="KF2" s="369" t="s">
        <v>6</v>
      </c>
      <c r="KG2" s="369"/>
      <c r="KH2" s="369"/>
      <c r="KI2" s="369"/>
      <c r="KJ2" s="369" t="s">
        <v>7</v>
      </c>
      <c r="KK2" s="369"/>
      <c r="KL2" s="369"/>
      <c r="KM2" s="370"/>
      <c r="KN2" s="368"/>
      <c r="KO2" s="369"/>
      <c r="KP2" s="369"/>
      <c r="KQ2" s="369"/>
      <c r="KR2" s="369"/>
      <c r="KS2" s="369"/>
      <c r="KT2" s="370"/>
      <c r="KU2" s="369" t="s">
        <v>10</v>
      </c>
      <c r="KV2" s="369"/>
      <c r="KW2" s="369"/>
      <c r="KX2" s="369"/>
      <c r="KY2" s="369"/>
      <c r="KZ2" s="369" t="s">
        <v>11</v>
      </c>
      <c r="LA2" s="369"/>
      <c r="LB2" s="369"/>
      <c r="LC2" s="369"/>
      <c r="LD2" s="370"/>
      <c r="LE2" s="368" t="s">
        <v>10</v>
      </c>
      <c r="LF2" s="369"/>
      <c r="LG2" s="369"/>
      <c r="LH2" s="369"/>
      <c r="LI2" s="369"/>
      <c r="LJ2" s="370"/>
      <c r="LK2" s="369" t="s">
        <v>11</v>
      </c>
      <c r="LL2" s="369"/>
      <c r="LM2" s="369"/>
      <c r="LN2" s="369"/>
      <c r="LO2" s="369"/>
      <c r="LP2" s="370"/>
      <c r="LQ2" s="368"/>
      <c r="LR2" s="369"/>
      <c r="LS2" s="369"/>
      <c r="LT2" s="369"/>
      <c r="LU2" s="369"/>
      <c r="LV2" s="369"/>
      <c r="LW2" s="369"/>
      <c r="LX2" s="369"/>
      <c r="LY2" s="369"/>
      <c r="LZ2" s="370"/>
      <c r="MA2" s="368"/>
      <c r="MB2" s="369"/>
      <c r="MC2" s="369"/>
      <c r="MD2" s="369"/>
      <c r="ME2" s="369"/>
      <c r="MF2" s="369"/>
      <c r="MG2" s="369"/>
      <c r="MH2" s="369"/>
      <c r="MI2" s="370"/>
      <c r="MJ2" s="368" t="s">
        <v>10</v>
      </c>
      <c r="MK2" s="369"/>
      <c r="ML2" s="369"/>
      <c r="MM2" s="369"/>
      <c r="MN2" s="369"/>
      <c r="MO2" s="370"/>
      <c r="MP2" s="369" t="s">
        <v>11</v>
      </c>
      <c r="MQ2" s="369"/>
      <c r="MR2" s="369"/>
      <c r="MS2" s="369"/>
      <c r="MT2" s="369"/>
      <c r="MU2" s="370"/>
      <c r="MV2" s="368"/>
      <c r="MW2" s="369"/>
      <c r="MX2" s="369"/>
      <c r="MY2" s="369"/>
      <c r="MZ2" s="369"/>
      <c r="NA2" s="369"/>
      <c r="NB2" s="369"/>
      <c r="NC2" s="369"/>
      <c r="ND2" s="370"/>
      <c r="NE2" s="368"/>
      <c r="NF2" s="369"/>
      <c r="NG2" s="369"/>
      <c r="NH2" s="369"/>
      <c r="NI2" s="369"/>
      <c r="NJ2" s="369"/>
      <c r="NK2" s="369"/>
      <c r="NL2" s="369"/>
      <c r="NM2" s="370"/>
      <c r="NN2" s="368" t="s">
        <v>10</v>
      </c>
      <c r="NO2" s="369"/>
      <c r="NP2" s="369"/>
      <c r="NQ2" s="369"/>
      <c r="NR2" s="369"/>
      <c r="NS2" s="370"/>
      <c r="NT2" s="369" t="s">
        <v>11</v>
      </c>
      <c r="NU2" s="369"/>
      <c r="NV2" s="369"/>
      <c r="NW2" s="369"/>
      <c r="NX2" s="369"/>
      <c r="NY2" s="370"/>
      <c r="NZ2" s="369"/>
      <c r="OA2" s="369"/>
      <c r="OB2" s="369"/>
      <c r="OC2" s="369"/>
      <c r="OD2" s="369"/>
      <c r="OE2" s="369"/>
      <c r="OF2" s="369"/>
      <c r="OG2" s="369"/>
      <c r="OH2" s="298"/>
      <c r="OI2" s="368"/>
      <c r="OJ2" s="369"/>
      <c r="OK2" s="369"/>
      <c r="OL2" s="369"/>
      <c r="OM2" s="369"/>
      <c r="ON2" s="369"/>
      <c r="OO2" s="369"/>
      <c r="OP2" s="369"/>
      <c r="OQ2" s="370"/>
      <c r="OR2" s="368" t="s">
        <v>10</v>
      </c>
      <c r="OS2" s="369"/>
      <c r="OT2" s="369"/>
      <c r="OU2" s="369"/>
      <c r="OV2" s="369"/>
      <c r="OW2" s="370"/>
      <c r="OX2" s="369" t="s">
        <v>11</v>
      </c>
      <c r="OY2" s="369"/>
      <c r="OZ2" s="369"/>
      <c r="PA2" s="369"/>
      <c r="PB2" s="369"/>
      <c r="PC2" s="370"/>
      <c r="PD2" s="368"/>
      <c r="PE2" s="369"/>
      <c r="PF2" s="369"/>
      <c r="PG2" s="369"/>
      <c r="PH2" s="369"/>
      <c r="PI2" s="369"/>
      <c r="PJ2" s="369"/>
      <c r="PK2" s="369"/>
      <c r="PL2" s="298"/>
      <c r="PM2" s="368"/>
      <c r="PN2" s="369"/>
      <c r="PO2" s="369"/>
      <c r="PP2" s="369"/>
      <c r="PQ2" s="369"/>
      <c r="PR2" s="369"/>
      <c r="PS2" s="369"/>
      <c r="PT2" s="369"/>
      <c r="PU2" s="298"/>
      <c r="PV2" s="368"/>
      <c r="PW2" s="369"/>
      <c r="PX2" s="369"/>
      <c r="PY2" s="369"/>
      <c r="PZ2" s="369"/>
      <c r="QA2" s="369"/>
      <c r="QB2" s="369"/>
      <c r="QC2" s="369"/>
      <c r="QD2" s="298"/>
      <c r="QE2" s="368"/>
      <c r="QF2" s="369"/>
      <c r="QG2" s="369"/>
      <c r="QH2" s="369"/>
      <c r="QI2" s="369"/>
      <c r="QJ2" s="369"/>
      <c r="QK2" s="369"/>
      <c r="QL2" s="369"/>
      <c r="QM2" s="298"/>
      <c r="QN2" s="368"/>
      <c r="QO2" s="369"/>
      <c r="QP2" s="369"/>
      <c r="QQ2" s="369"/>
      <c r="QR2" s="369"/>
      <c r="QS2" s="369"/>
      <c r="QT2" s="369"/>
      <c r="QU2" s="369"/>
      <c r="QV2" s="369"/>
      <c r="QW2" s="368"/>
      <c r="QX2" s="369"/>
      <c r="QY2" s="369"/>
      <c r="QZ2" s="370"/>
      <c r="RA2" s="368"/>
      <c r="RB2" s="369"/>
      <c r="RC2" s="369"/>
      <c r="RD2" s="370"/>
      <c r="RE2" s="368"/>
      <c r="RF2" s="369"/>
      <c r="RG2" s="369"/>
      <c r="RH2" s="370"/>
      <c r="RI2" s="368"/>
      <c r="RJ2" s="369"/>
      <c r="RK2" s="369"/>
      <c r="RL2" s="370"/>
      <c r="RM2" s="360"/>
    </row>
    <row r="3" spans="1:481" s="2" customFormat="1" x14ac:dyDescent="0.25">
      <c r="A3" s="1"/>
      <c r="B3" s="368"/>
      <c r="C3" s="370"/>
      <c r="D3" s="6"/>
      <c r="E3" s="4"/>
      <c r="F3" s="4"/>
      <c r="G3" s="5"/>
      <c r="H3" s="7"/>
      <c r="I3" s="7"/>
      <c r="J3" s="7"/>
      <c r="K3" s="7"/>
      <c r="L3" s="369"/>
      <c r="M3" s="369"/>
      <c r="N3" s="369"/>
      <c r="O3" s="369"/>
      <c r="P3" s="369"/>
      <c r="Q3" s="369"/>
      <c r="R3" s="369"/>
      <c r="S3" s="369"/>
      <c r="T3" s="369"/>
      <c r="U3" s="369"/>
      <c r="V3" s="369"/>
      <c r="W3" s="370"/>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68"/>
      <c r="BY3" s="369"/>
      <c r="BZ3" s="369"/>
      <c r="CA3" s="370"/>
      <c r="CB3" s="7"/>
      <c r="CC3" s="7"/>
      <c r="CD3" s="7"/>
      <c r="CE3" s="7"/>
      <c r="CF3" s="369"/>
      <c r="CG3" s="369"/>
      <c r="CH3" s="369"/>
      <c r="CI3" s="369"/>
      <c r="CJ3" s="369"/>
      <c r="CK3" s="369"/>
      <c r="CL3" s="369"/>
      <c r="CM3" s="369"/>
      <c r="CN3" s="369"/>
      <c r="CO3" s="369"/>
      <c r="CP3" s="369"/>
      <c r="CQ3" s="370"/>
      <c r="CR3" s="368"/>
      <c r="CS3" s="369"/>
      <c r="CT3" s="369"/>
      <c r="CU3" s="370"/>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68"/>
      <c r="GS3" s="370"/>
      <c r="GT3" s="369"/>
      <c r="GU3" s="369"/>
      <c r="GV3" s="369"/>
      <c r="GW3" s="369"/>
      <c r="GX3" s="369"/>
      <c r="GY3" s="369"/>
      <c r="GZ3" s="369"/>
      <c r="HA3" s="370"/>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69"/>
      <c r="KV3" s="369"/>
      <c r="KW3" s="369"/>
      <c r="KX3" s="369"/>
      <c r="KY3" s="369"/>
      <c r="KZ3" s="369"/>
      <c r="LA3" s="369"/>
      <c r="LB3" s="369"/>
      <c r="LC3" s="369"/>
      <c r="LD3" s="370"/>
      <c r="LE3" s="368"/>
      <c r="LF3" s="369"/>
      <c r="LG3" s="369"/>
      <c r="LH3" s="369"/>
      <c r="LI3" s="369"/>
      <c r="LJ3" s="370"/>
      <c r="LK3" s="368"/>
      <c r="LL3" s="369"/>
      <c r="LM3" s="369"/>
      <c r="LN3" s="369"/>
      <c r="LO3" s="369"/>
      <c r="LP3" s="370"/>
      <c r="LQ3" s="368"/>
      <c r="LR3" s="369"/>
      <c r="LS3" s="369"/>
      <c r="LT3" s="369"/>
      <c r="LU3" s="369"/>
      <c r="LV3" s="369"/>
      <c r="LW3" s="369"/>
      <c r="LX3" s="369"/>
      <c r="LY3" s="297"/>
      <c r="LZ3" s="298"/>
      <c r="MA3" s="369"/>
      <c r="MB3" s="369"/>
      <c r="MC3" s="369"/>
      <c r="MD3" s="369"/>
      <c r="ME3" s="369"/>
      <c r="MF3" s="369"/>
      <c r="MG3" s="369"/>
      <c r="MH3" s="369"/>
      <c r="MI3" s="298"/>
      <c r="MJ3" s="368"/>
      <c r="MK3" s="369"/>
      <c r="ML3" s="369"/>
      <c r="MM3" s="369"/>
      <c r="MN3" s="369"/>
      <c r="MO3" s="370"/>
      <c r="MP3" s="369"/>
      <c r="MQ3" s="369"/>
      <c r="MR3" s="369"/>
      <c r="MS3" s="369"/>
      <c r="MT3" s="369"/>
      <c r="MU3" s="340"/>
      <c r="MV3" s="368"/>
      <c r="MW3" s="369"/>
      <c r="MX3" s="369"/>
      <c r="MY3" s="369"/>
      <c r="MZ3" s="369"/>
      <c r="NA3" s="369"/>
      <c r="NB3" s="369"/>
      <c r="NC3" s="369"/>
      <c r="ND3" s="298"/>
      <c r="NE3" s="369"/>
      <c r="NF3" s="369"/>
      <c r="NG3" s="369"/>
      <c r="NH3" s="369"/>
      <c r="NI3" s="369"/>
      <c r="NJ3" s="369"/>
      <c r="NK3" s="369"/>
      <c r="NL3" s="369"/>
      <c r="NM3" s="298"/>
      <c r="NN3" s="368"/>
      <c r="NO3" s="369"/>
      <c r="NP3" s="369"/>
      <c r="NQ3" s="369"/>
      <c r="NR3" s="369"/>
      <c r="NS3" s="370"/>
      <c r="NT3" s="368"/>
      <c r="NU3" s="369"/>
      <c r="NV3" s="369"/>
      <c r="NW3" s="369"/>
      <c r="NX3" s="369"/>
      <c r="NY3" s="370"/>
      <c r="NZ3" s="369"/>
      <c r="OA3" s="369"/>
      <c r="OB3" s="369"/>
      <c r="OC3" s="369"/>
      <c r="OD3" s="369"/>
      <c r="OE3" s="369"/>
      <c r="OF3" s="369"/>
      <c r="OG3" s="369"/>
      <c r="OH3" s="298"/>
      <c r="OI3" s="369"/>
      <c r="OJ3" s="369"/>
      <c r="OK3" s="369"/>
      <c r="OL3" s="369"/>
      <c r="OM3" s="369"/>
      <c r="ON3" s="369"/>
      <c r="OO3" s="369"/>
      <c r="OP3" s="369"/>
      <c r="OQ3" s="341"/>
      <c r="OR3" s="368"/>
      <c r="OS3" s="369"/>
      <c r="OT3" s="369"/>
      <c r="OU3" s="369"/>
      <c r="OV3" s="369"/>
      <c r="OW3" s="370"/>
      <c r="OX3" s="368"/>
      <c r="OY3" s="369"/>
      <c r="OZ3" s="369"/>
      <c r="PA3" s="369"/>
      <c r="PB3" s="369"/>
      <c r="PC3" s="370"/>
      <c r="PD3" s="368"/>
      <c r="PE3" s="369"/>
      <c r="PF3" s="369"/>
      <c r="PG3" s="369"/>
      <c r="PH3" s="369"/>
      <c r="PI3" s="369"/>
      <c r="PJ3" s="369"/>
      <c r="PK3" s="369"/>
      <c r="PL3" s="298"/>
      <c r="PM3" s="368"/>
      <c r="PN3" s="369"/>
      <c r="PO3" s="369"/>
      <c r="PP3" s="369"/>
      <c r="PQ3" s="369"/>
      <c r="PR3" s="369"/>
      <c r="PS3" s="369"/>
      <c r="PT3" s="369"/>
      <c r="PU3" s="370"/>
      <c r="PV3" s="368"/>
      <c r="PW3" s="369"/>
      <c r="PX3" s="369"/>
      <c r="PY3" s="369"/>
      <c r="PZ3" s="369"/>
      <c r="QA3" s="369"/>
      <c r="QB3" s="369"/>
      <c r="QC3" s="369"/>
      <c r="QD3" s="298"/>
      <c r="QE3" s="368"/>
      <c r="QF3" s="369"/>
      <c r="QG3" s="369"/>
      <c r="QH3" s="369"/>
      <c r="QI3" s="369"/>
      <c r="QJ3" s="369"/>
      <c r="QK3" s="369"/>
      <c r="QL3" s="369"/>
      <c r="QM3" s="298"/>
      <c r="QN3" s="368"/>
      <c r="QO3" s="369"/>
      <c r="QP3" s="369"/>
      <c r="QQ3" s="369"/>
      <c r="QR3" s="369"/>
      <c r="QS3" s="369"/>
      <c r="QT3" s="369"/>
      <c r="QU3" s="369"/>
      <c r="QV3" s="369"/>
      <c r="QW3" s="368"/>
      <c r="QX3" s="369"/>
      <c r="QY3" s="369"/>
      <c r="QZ3" s="370"/>
      <c r="RA3" s="368"/>
      <c r="RB3" s="369"/>
      <c r="RC3" s="369"/>
      <c r="RD3" s="370"/>
      <c r="RE3" s="368"/>
      <c r="RF3" s="369"/>
      <c r="RG3" s="369"/>
      <c r="RH3" s="370"/>
      <c r="RI3" s="368"/>
      <c r="RJ3" s="369"/>
      <c r="RK3" s="369"/>
      <c r="RL3" s="370"/>
      <c r="RM3" s="360"/>
    </row>
    <row r="4" spans="1:481"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36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344</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358"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344</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432</v>
      </c>
      <c r="LK4" s="60" t="s">
        <v>13</v>
      </c>
      <c r="LL4" s="60" t="s">
        <v>14</v>
      </c>
      <c r="LM4" s="60" t="s">
        <v>15</v>
      </c>
      <c r="LN4" s="60" t="s">
        <v>16</v>
      </c>
      <c r="LO4" s="60" t="s">
        <v>17</v>
      </c>
      <c r="LP4" s="340" t="s">
        <v>432</v>
      </c>
      <c r="LQ4" s="61" t="s">
        <v>13</v>
      </c>
      <c r="LR4" s="11" t="s">
        <v>14</v>
      </c>
      <c r="LS4" s="11" t="s">
        <v>15</v>
      </c>
      <c r="LT4" s="11" t="s">
        <v>16</v>
      </c>
      <c r="LU4" s="4" t="s">
        <v>17</v>
      </c>
      <c r="LV4" s="11" t="s">
        <v>18</v>
      </c>
      <c r="LW4" s="11" t="s">
        <v>19</v>
      </c>
      <c r="LX4" s="297" t="s">
        <v>20</v>
      </c>
      <c r="LY4" s="297" t="s">
        <v>345</v>
      </c>
      <c r="LZ4" s="298" t="s">
        <v>346</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60" t="s">
        <v>17</v>
      </c>
      <c r="MU4" s="340" t="s">
        <v>432</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432</v>
      </c>
      <c r="NT4" s="11" t="s">
        <v>13</v>
      </c>
      <c r="NU4" s="11" t="s">
        <v>14</v>
      </c>
      <c r="NV4" s="11" t="s">
        <v>15</v>
      </c>
      <c r="NW4" s="11" t="s">
        <v>16</v>
      </c>
      <c r="NX4" s="340" t="s">
        <v>17</v>
      </c>
      <c r="NY4" s="341" t="s">
        <v>432</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432</v>
      </c>
      <c r="OX4" s="297" t="s">
        <v>13</v>
      </c>
      <c r="OY4" s="11" t="s">
        <v>14</v>
      </c>
      <c r="OZ4" s="11" t="s">
        <v>15</v>
      </c>
      <c r="PA4" s="11" t="s">
        <v>16</v>
      </c>
      <c r="PB4" s="60" t="s">
        <v>17</v>
      </c>
      <c r="PC4" s="340" t="s">
        <v>432</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36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297" t="s">
        <v>237</v>
      </c>
      <c r="HQ5" s="298" t="s">
        <v>454</v>
      </c>
      <c r="HR5" s="4"/>
      <c r="HS5" s="4"/>
      <c r="HT5" s="4"/>
      <c r="HU5" s="4"/>
      <c r="HV5" s="4"/>
      <c r="HW5" s="4"/>
      <c r="HX5" s="358"/>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36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358"/>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c r="RM6" s="360"/>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c r="RM7" s="361"/>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c r="RM8" s="361"/>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c r="RM9" s="361"/>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c r="RM10" s="361"/>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c r="RM11" s="361"/>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c r="RM12" s="361"/>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c r="RM13" s="361"/>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c r="RM14" s="361"/>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c r="RM15" s="361"/>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c r="RM16" s="361"/>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c r="RM17" s="361"/>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A18" s="21"/>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c r="RM18" s="361"/>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c r="RM19" s="361"/>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c r="RM20" s="361"/>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c r="RM21" s="362"/>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c r="RM22" s="362"/>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c r="RM23" s="362"/>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c r="RM36" s="362"/>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1"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1"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1"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c r="RM47" s="363">
        <v>23.6</v>
      </c>
    </row>
    <row r="48" spans="1:481"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c r="RM48" s="363">
        <v>24.466666666666665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c r="RM49" s="363">
        <v>24.466666666666665</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c r="RM50" s="363">
        <v>24.2</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c r="RM51" s="363">
        <v>26.2</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c r="RM52" s="363">
        <v>28.333333333333332</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c r="RM53" s="363">
        <v>27</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c r="RM54" s="363">
        <v>26.6</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363">
        <v>27.333333333333332</v>
      </c>
    </row>
    <row r="56" spans="1:481" x14ac:dyDescent="0.25">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3"/>
      <c r="KV56" s="353"/>
      <c r="KW56" s="353"/>
      <c r="KX56" s="353"/>
      <c r="KY56" s="353"/>
      <c r="KZ56" s="353"/>
      <c r="LA56" s="353"/>
      <c r="LB56" s="353"/>
      <c r="LC56" s="353"/>
      <c r="LD56" s="353"/>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c r="RM56" s="363">
        <v>27.6</v>
      </c>
    </row>
    <row r="57" spans="1:481" s="67" customFormat="1" x14ac:dyDescent="0.25">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3"/>
      <c r="KV57" s="353"/>
      <c r="KW57" s="353"/>
      <c r="KX57" s="353"/>
      <c r="KY57" s="353"/>
      <c r="KZ57" s="353"/>
      <c r="LA57" s="353"/>
      <c r="LB57" s="353"/>
      <c r="LC57" s="353"/>
      <c r="LD57" s="353"/>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7"/>
      <c r="RJ57" s="354"/>
      <c r="RK57" s="354"/>
      <c r="RL57" s="355"/>
      <c r="RM57" s="363">
        <v>26.8</v>
      </c>
    </row>
    <row r="58" spans="1:481" s="67" customFormat="1" x14ac:dyDescent="0.25">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3"/>
      <c r="KV58" s="353"/>
      <c r="KW58" s="353"/>
      <c r="KX58" s="353"/>
      <c r="KY58" s="353"/>
      <c r="KZ58" s="353"/>
      <c r="LA58" s="353"/>
      <c r="LB58" s="353"/>
      <c r="LC58" s="353"/>
      <c r="LD58" s="353"/>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7"/>
      <c r="RJ58" s="354"/>
      <c r="RK58" s="354"/>
      <c r="RL58" s="355"/>
      <c r="RM58" s="363">
        <v>27.133333333333333</v>
      </c>
    </row>
    <row r="59" spans="1:481" x14ac:dyDescent="0.25">
      <c r="A59" s="33">
        <v>44621</v>
      </c>
      <c r="B59" s="19">
        <v>0.9375</v>
      </c>
      <c r="C59" s="17">
        <v>6.25E-2</v>
      </c>
      <c r="D59" s="16">
        <v>0.33452380952381</v>
      </c>
      <c r="E59" s="16">
        <v>0.39619047619047598</v>
      </c>
      <c r="F59" s="16">
        <v>0.14285714285714299</v>
      </c>
      <c r="G59" s="17">
        <v>0.126428571428571</v>
      </c>
      <c r="H59" s="31">
        <v>0.92300000000000004</v>
      </c>
      <c r="I59" s="31">
        <v>0</v>
      </c>
      <c r="J59" s="31">
        <v>0</v>
      </c>
      <c r="K59" s="31">
        <v>7.6999999999999999E-2</v>
      </c>
      <c r="L59" s="46">
        <v>0.93300000000000005</v>
      </c>
      <c r="M59" s="46">
        <v>0</v>
      </c>
      <c r="N59" s="46">
        <v>0</v>
      </c>
      <c r="O59" s="46">
        <v>6.7000000000000004E-2</v>
      </c>
      <c r="P59" s="46">
        <v>1</v>
      </c>
      <c r="Q59" s="46">
        <v>0</v>
      </c>
      <c r="R59" s="46">
        <v>0</v>
      </c>
      <c r="S59" s="46">
        <v>0</v>
      </c>
      <c r="T59" s="46">
        <v>0.8</v>
      </c>
      <c r="U59" s="46">
        <v>0.2</v>
      </c>
      <c r="V59" s="46">
        <v>0</v>
      </c>
      <c r="W59" s="40">
        <v>0</v>
      </c>
      <c r="X59" s="36">
        <v>-6.25E-2</v>
      </c>
      <c r="Y59" s="36">
        <v>-0.375</v>
      </c>
      <c r="Z59" s="36">
        <v>-0.125</v>
      </c>
      <c r="AA59" s="36">
        <v>0</v>
      </c>
      <c r="AB59" s="39">
        <v>0.5</v>
      </c>
      <c r="AC59" s="42">
        <v>6.6666666666666693E-2</v>
      </c>
      <c r="AD59" s="42">
        <v>0.1</v>
      </c>
      <c r="AE59" s="42">
        <v>0</v>
      </c>
      <c r="AF59" s="42">
        <v>0.16666666666666699</v>
      </c>
      <c r="AG59" s="42">
        <v>0</v>
      </c>
      <c r="AH59" s="42">
        <v>0</v>
      </c>
      <c r="AI59" s="42">
        <v>3.3333333333333298E-2</v>
      </c>
      <c r="AJ59" s="42">
        <v>3.3333333333333298E-2</v>
      </c>
      <c r="AK59" s="42">
        <v>0.1</v>
      </c>
      <c r="AL59" s="42">
        <v>0</v>
      </c>
      <c r="AM59" s="42">
        <v>0.9375</v>
      </c>
      <c r="AN59" s="42">
        <v>0.125</v>
      </c>
      <c r="AO59" s="42">
        <v>0.1875</v>
      </c>
      <c r="AP59" s="58">
        <v>0</v>
      </c>
      <c r="AQ59" s="58">
        <v>0.3125</v>
      </c>
      <c r="AR59" s="58">
        <v>0</v>
      </c>
      <c r="AS59" s="58">
        <v>0</v>
      </c>
      <c r="AT59" s="58">
        <v>6.25E-2</v>
      </c>
      <c r="AU59" s="58">
        <v>6.25E-2</v>
      </c>
      <c r="AV59" s="58">
        <v>0.1875</v>
      </c>
      <c r="AW59" s="18">
        <v>0</v>
      </c>
      <c r="AX59" s="49">
        <v>9.5238095238095205E-2</v>
      </c>
      <c r="AY59" s="16">
        <v>0.26190476190476197</v>
      </c>
      <c r="AZ59" s="16">
        <v>0.19047619047618999</v>
      </c>
      <c r="BA59" s="16">
        <v>7.1428571428571397E-2</v>
      </c>
      <c r="BB59" s="16">
        <v>4.7619047619047603E-2</v>
      </c>
      <c r="BC59" s="16">
        <v>0</v>
      </c>
      <c r="BD59" s="16">
        <v>7.1428571428571397E-2</v>
      </c>
      <c r="BE59" s="16">
        <v>2.3809523809523801E-2</v>
      </c>
      <c r="BF59" s="19">
        <v>0</v>
      </c>
      <c r="BG59" s="19">
        <v>0</v>
      </c>
      <c r="BH59" s="19">
        <v>0.238095238095238</v>
      </c>
      <c r="BI59" s="19">
        <v>0</v>
      </c>
      <c r="BJ59" s="19">
        <v>0.25</v>
      </c>
      <c r="BK59" s="19">
        <v>0.6875</v>
      </c>
      <c r="BL59" s="19">
        <v>0.5</v>
      </c>
      <c r="BM59" s="19">
        <v>0.1875</v>
      </c>
      <c r="BN59" s="19">
        <v>0.125</v>
      </c>
      <c r="BO59" s="19">
        <v>0</v>
      </c>
      <c r="BP59" s="19">
        <v>0.1875</v>
      </c>
      <c r="BQ59" s="19">
        <v>6.25E-2</v>
      </c>
      <c r="BR59" s="19">
        <v>0</v>
      </c>
      <c r="BS59" s="19">
        <v>0</v>
      </c>
      <c r="BT59" s="19">
        <v>0.625</v>
      </c>
      <c r="BU59" s="17">
        <v>0</v>
      </c>
      <c r="BV59" s="19">
        <v>0.9375</v>
      </c>
      <c r="BW59" s="17">
        <v>6.25E-2</v>
      </c>
      <c r="BX59" s="16">
        <v>0.34969696969697001</v>
      </c>
      <c r="BY59" s="16">
        <v>0.31454545454545502</v>
      </c>
      <c r="BZ59" s="16">
        <v>0.15090909090909099</v>
      </c>
      <c r="CA59" s="17">
        <v>0.18484848484848501</v>
      </c>
      <c r="CB59" s="31">
        <v>0.92900000000000005</v>
      </c>
      <c r="CC59" s="31">
        <v>0</v>
      </c>
      <c r="CD59" s="31">
        <v>7.0999999999999994E-2</v>
      </c>
      <c r="CE59" s="31">
        <v>0</v>
      </c>
      <c r="CF59" s="46">
        <v>0.93300000000000005</v>
      </c>
      <c r="CG59" s="46">
        <v>0</v>
      </c>
      <c r="CH59" s="46">
        <v>6.7000000000000004E-2</v>
      </c>
      <c r="CI59" s="46">
        <v>0</v>
      </c>
      <c r="CJ59" s="46">
        <v>1</v>
      </c>
      <c r="CK59" s="46">
        <v>0</v>
      </c>
      <c r="CL59" s="46">
        <v>0</v>
      </c>
      <c r="CM59" s="46">
        <v>0</v>
      </c>
      <c r="CN59" s="46">
        <v>1</v>
      </c>
      <c r="CO59" s="46">
        <v>0</v>
      </c>
      <c r="CP59" s="46">
        <v>0</v>
      </c>
      <c r="CQ59" s="40">
        <v>0</v>
      </c>
      <c r="CR59" s="38">
        <v>6.25E-2</v>
      </c>
      <c r="CS59" s="38">
        <v>-0.25</v>
      </c>
      <c r="CT59" s="38">
        <v>-0.1875</v>
      </c>
      <c r="CU59" s="40">
        <v>0</v>
      </c>
      <c r="CV59" s="46">
        <v>0.38461538461538503</v>
      </c>
      <c r="CW59" s="19">
        <v>2.5641025641025599E-2</v>
      </c>
      <c r="CX59" s="19">
        <v>5.1282051282051301E-2</v>
      </c>
      <c r="CY59" s="19">
        <v>0</v>
      </c>
      <c r="CZ59" s="19">
        <v>0.17948717948717899</v>
      </c>
      <c r="DA59" s="19">
        <v>0</v>
      </c>
      <c r="DB59" s="19">
        <v>7.69230769230769E-2</v>
      </c>
      <c r="DC59" s="19">
        <v>0.102564102564103</v>
      </c>
      <c r="DD59" s="19">
        <v>2.5641025641025599E-2</v>
      </c>
      <c r="DE59" s="19">
        <v>0.15384615384615399</v>
      </c>
      <c r="DF59" s="19">
        <v>0</v>
      </c>
      <c r="DG59" s="19">
        <v>0.9375</v>
      </c>
      <c r="DH59" s="19">
        <v>6.25E-2</v>
      </c>
      <c r="DI59" s="19">
        <v>0.125</v>
      </c>
      <c r="DJ59" s="19">
        <v>0</v>
      </c>
      <c r="DK59" s="19">
        <v>0.4375</v>
      </c>
      <c r="DL59" s="19">
        <v>0</v>
      </c>
      <c r="DM59" s="19">
        <v>0.1875</v>
      </c>
      <c r="DN59" s="19">
        <v>0.25</v>
      </c>
      <c r="DO59" s="19">
        <v>6.25E-2</v>
      </c>
      <c r="DP59" s="19">
        <v>0.375</v>
      </c>
      <c r="DQ59" s="17">
        <v>0</v>
      </c>
      <c r="DR59" s="19">
        <v>9.0909090909090898E-2</v>
      </c>
      <c r="DS59" s="19">
        <v>0.29545454545454503</v>
      </c>
      <c r="DT59" s="19">
        <v>0.204545454545455</v>
      </c>
      <c r="DU59" s="19">
        <v>6.8181818181818205E-2</v>
      </c>
      <c r="DV59" s="19">
        <v>2.27272727272727E-2</v>
      </c>
      <c r="DW59" s="19">
        <v>0</v>
      </c>
      <c r="DX59" s="19">
        <v>9.0909090909090898E-2</v>
      </c>
      <c r="DY59" s="19">
        <v>2.27272727272727E-2</v>
      </c>
      <c r="DZ59" s="19">
        <v>0</v>
      </c>
      <c r="EA59" s="19">
        <v>0</v>
      </c>
      <c r="EB59" s="19">
        <v>0.204545454545455</v>
      </c>
      <c r="EC59" s="19">
        <v>0</v>
      </c>
      <c r="ED59" s="57">
        <v>0.25</v>
      </c>
      <c r="EE59" s="57">
        <v>0.8125</v>
      </c>
      <c r="EF59" s="57">
        <v>0.5625</v>
      </c>
      <c r="EG59" s="57">
        <v>0.1875</v>
      </c>
      <c r="EH59" s="57">
        <v>6.25E-2</v>
      </c>
      <c r="EI59" s="57">
        <v>0</v>
      </c>
      <c r="EJ59" s="57">
        <v>0.25</v>
      </c>
      <c r="EK59" s="57">
        <v>6.25E-2</v>
      </c>
      <c r="EL59" s="57">
        <v>0</v>
      </c>
      <c r="EM59" s="57">
        <v>0</v>
      </c>
      <c r="EN59" s="57">
        <v>0.5625</v>
      </c>
      <c r="EO59" s="17">
        <v>0</v>
      </c>
      <c r="EP59" s="19">
        <v>8.6111111111111097E-2</v>
      </c>
      <c r="EQ59" s="19">
        <v>0.40625</v>
      </c>
      <c r="ER59" s="19">
        <v>3.125E-2</v>
      </c>
      <c r="ES59" s="19">
        <v>0.116666666666667</v>
      </c>
      <c r="ET59" s="19">
        <v>0</v>
      </c>
      <c r="EU59" s="19">
        <v>0</v>
      </c>
      <c r="EV59" s="19">
        <v>6.31944444444444E-2</v>
      </c>
      <c r="EW59" s="19">
        <v>1.1111111111111099E-2</v>
      </c>
      <c r="EX59" s="19">
        <v>2.0833333333333301E-2</v>
      </c>
      <c r="EY59" s="19">
        <v>0.15833333333333299</v>
      </c>
      <c r="EZ59" s="19">
        <v>1.1111111111111099E-2</v>
      </c>
      <c r="FA59" s="19">
        <v>5.2777777777777798E-2</v>
      </c>
      <c r="FB59" s="19">
        <v>4.2361111111111099E-2</v>
      </c>
      <c r="FC59" s="19">
        <v>0.12777777777777799</v>
      </c>
      <c r="FD59" s="19">
        <v>0.41666666666666702</v>
      </c>
      <c r="FE59" s="19">
        <v>5.2083333333333301E-2</v>
      </c>
      <c r="FF59" s="19">
        <v>0.15763888888888899</v>
      </c>
      <c r="FG59" s="19">
        <v>0</v>
      </c>
      <c r="FH59" s="19">
        <v>1.1111111111111099E-2</v>
      </c>
      <c r="FI59" s="19">
        <v>5.2083333333333301E-2</v>
      </c>
      <c r="FJ59" s="19">
        <v>0</v>
      </c>
      <c r="FK59" s="19">
        <v>1.1111111111111099E-2</v>
      </c>
      <c r="FL59" s="19">
        <v>8.6111111111111097E-2</v>
      </c>
      <c r="FM59" s="19">
        <v>1.1111111111111099E-2</v>
      </c>
      <c r="FN59" s="19">
        <v>2.0833333333333301E-2</v>
      </c>
      <c r="FO59" s="17">
        <v>5.3472222222222199E-2</v>
      </c>
      <c r="FP59" s="19">
        <v>0.146666666666667</v>
      </c>
      <c r="FQ59" s="19">
        <v>0.28000000000000003</v>
      </c>
      <c r="FR59" s="19">
        <v>0.2</v>
      </c>
      <c r="FS59" s="19">
        <v>0.22222222222222199</v>
      </c>
      <c r="FT59" s="19">
        <v>0.128888888888889</v>
      </c>
      <c r="FU59" s="19">
        <v>2.2222222222222199E-2</v>
      </c>
      <c r="FV59" s="19">
        <v>0.15</v>
      </c>
      <c r="FW59" s="19">
        <v>0.28333333333333299</v>
      </c>
      <c r="FX59" s="19">
        <v>0.2</v>
      </c>
      <c r="FY59" s="19">
        <v>0.22222222222222199</v>
      </c>
      <c r="FZ59" s="19">
        <v>0.122222222222222</v>
      </c>
      <c r="GA59" s="17">
        <v>2.2222222222222199E-2</v>
      </c>
      <c r="GB59" s="19">
        <v>8.7499999999999994E-2</v>
      </c>
      <c r="GC59" s="19">
        <v>3.7499999999999999E-2</v>
      </c>
      <c r="GD59" s="19">
        <v>6.25E-2</v>
      </c>
      <c r="GE59" s="19">
        <v>0.241666666666667</v>
      </c>
      <c r="GF59" s="19">
        <v>0.05</v>
      </c>
      <c r="GG59" s="19">
        <v>1.6666666666666701E-2</v>
      </c>
      <c r="GH59" s="19">
        <v>4.1666666666666701E-3</v>
      </c>
      <c r="GI59" s="19">
        <v>0.233333333333333</v>
      </c>
      <c r="GJ59" s="19">
        <v>0</v>
      </c>
      <c r="GK59" s="19">
        <v>0.133333333333333</v>
      </c>
      <c r="GL59" s="19">
        <v>8.3333333333333297E-3</v>
      </c>
      <c r="GM59" s="19">
        <v>2.5000000000000001E-2</v>
      </c>
      <c r="GN59" s="19">
        <v>5.4166666666666703E-2</v>
      </c>
      <c r="GO59" s="19">
        <v>1.6666666666666701E-2</v>
      </c>
      <c r="GP59" s="19">
        <v>2.9166666666666698E-2</v>
      </c>
      <c r="GQ59" s="17">
        <v>0</v>
      </c>
      <c r="GR59" s="16">
        <v>1</v>
      </c>
      <c r="GS59" s="17">
        <v>0</v>
      </c>
      <c r="GT59" s="19">
        <v>0</v>
      </c>
      <c r="GU59" s="19">
        <v>0</v>
      </c>
      <c r="GV59" s="19">
        <v>0</v>
      </c>
      <c r="GW59" s="19">
        <v>0</v>
      </c>
      <c r="GX59" s="19">
        <v>0</v>
      </c>
      <c r="GY59" s="19">
        <v>0</v>
      </c>
      <c r="GZ59" s="19">
        <v>0</v>
      </c>
      <c r="HA59" s="17">
        <v>0</v>
      </c>
      <c r="HB59" s="19">
        <v>0</v>
      </c>
      <c r="HC59" s="19">
        <v>0</v>
      </c>
      <c r="HD59" s="19">
        <v>1.2500000000000001E-2</v>
      </c>
      <c r="HE59" s="19">
        <v>1.6666666666666701E-2</v>
      </c>
      <c r="HF59" s="19">
        <v>0</v>
      </c>
      <c r="HG59" s="19">
        <v>2.0833333333333301E-2</v>
      </c>
      <c r="HH59" s="19">
        <v>2.5000000000000001E-2</v>
      </c>
      <c r="HI59" s="19">
        <v>0.27500000000000002</v>
      </c>
      <c r="HJ59" s="19">
        <v>0.179166666666667</v>
      </c>
      <c r="HK59" s="19">
        <v>3.7499999999999999E-2</v>
      </c>
      <c r="HL59" s="19">
        <v>0.16666666666666699</v>
      </c>
      <c r="HM59" s="19">
        <v>9.1666666666666702E-2</v>
      </c>
      <c r="HN59" s="19">
        <v>0.15</v>
      </c>
      <c r="HO59" s="19">
        <v>4.1666666666666701E-3</v>
      </c>
      <c r="HP59" s="19">
        <v>2.0833333333333301E-2</v>
      </c>
      <c r="HQ59" s="17">
        <v>0</v>
      </c>
      <c r="HR59" s="19">
        <v>0.5625</v>
      </c>
      <c r="HS59" s="19">
        <v>0.6875</v>
      </c>
      <c r="HT59" s="19">
        <v>0.125</v>
      </c>
      <c r="HU59" s="19">
        <v>6.25E-2</v>
      </c>
      <c r="HV59" s="19">
        <v>0.5</v>
      </c>
      <c r="HW59" s="19">
        <v>0</v>
      </c>
      <c r="HX59" s="17">
        <v>0.125</v>
      </c>
      <c r="HY59" s="19">
        <v>0.122216958107216</v>
      </c>
      <c r="HZ59" s="19">
        <v>6.7083768269317695E-2</v>
      </c>
      <c r="IA59" s="19">
        <v>6.0723355983592603E-2</v>
      </c>
      <c r="IB59" s="19">
        <v>9.3787666585758003E-2</v>
      </c>
      <c r="IC59" s="19">
        <v>0.12275998233445</v>
      </c>
      <c r="ID59" s="19">
        <v>4.7577431089286602E-2</v>
      </c>
      <c r="IE59" s="19">
        <v>6.4958706569787902E-2</v>
      </c>
      <c r="IF59" s="19">
        <v>5.36617909250462E-2</v>
      </c>
      <c r="IG59" s="19">
        <v>5.5032972502177403E-2</v>
      </c>
      <c r="IH59" s="19">
        <v>5.82712355023568E-2</v>
      </c>
      <c r="II59" s="19">
        <v>7.0233070401043499E-2</v>
      </c>
      <c r="IJ59" s="19">
        <v>5.6535040606806503E-2</v>
      </c>
      <c r="IK59" s="19">
        <v>5.27917079161054E-2</v>
      </c>
      <c r="IL59" s="19">
        <v>6.2886372219835396E-2</v>
      </c>
      <c r="IM59" s="19">
        <v>1.14799409872198E-2</v>
      </c>
      <c r="IN59" s="17">
        <v>0</v>
      </c>
      <c r="IO59" s="19">
        <v>0.5</v>
      </c>
      <c r="IP59" s="19">
        <v>0.125</v>
      </c>
      <c r="IQ59" s="19">
        <v>0.1875</v>
      </c>
      <c r="IR59" s="19">
        <v>0.4375</v>
      </c>
      <c r="IS59" s="19">
        <v>0.25</v>
      </c>
      <c r="IT59" s="19">
        <v>0.25</v>
      </c>
      <c r="IU59" s="17">
        <v>6.25E-2</v>
      </c>
      <c r="IV59" s="16">
        <v>0.875</v>
      </c>
      <c r="IW59" s="16">
        <v>0.9375</v>
      </c>
      <c r="IX59" s="16">
        <v>0.625</v>
      </c>
      <c r="IY59" s="16">
        <v>0.5</v>
      </c>
      <c r="IZ59" s="16">
        <v>0</v>
      </c>
      <c r="JA59" s="16">
        <v>0.5</v>
      </c>
      <c r="JB59" s="16">
        <v>0.5</v>
      </c>
      <c r="JC59" s="16">
        <v>0.25</v>
      </c>
      <c r="JD59" s="16">
        <v>0.125</v>
      </c>
      <c r="JE59" s="16">
        <v>0.6875</v>
      </c>
      <c r="JF59" s="19">
        <v>0</v>
      </c>
      <c r="JG59" s="17">
        <v>0</v>
      </c>
      <c r="JH59" s="19">
        <v>6.2099989340155599E-2</v>
      </c>
      <c r="JI59" s="16">
        <v>8.1338876452403799E-2</v>
      </c>
      <c r="JJ59" s="16">
        <v>0.14876665600682201</v>
      </c>
      <c r="JK59" s="16">
        <v>0.10034537895746699</v>
      </c>
      <c r="JL59" s="16">
        <v>0.101219486195502</v>
      </c>
      <c r="JM59" s="16">
        <v>9.0514870482890905E-2</v>
      </c>
      <c r="JN59" s="16">
        <v>9.5320328323206499E-2</v>
      </c>
      <c r="JO59" s="16">
        <v>0.10449632235369399</v>
      </c>
      <c r="JP59" s="16">
        <v>0.13203709625839499</v>
      </c>
      <c r="JQ59" s="16">
        <v>4.4622108517215701E-2</v>
      </c>
      <c r="JR59" s="19">
        <v>3.9238887112248197E-2</v>
      </c>
      <c r="JS59" s="17">
        <v>0</v>
      </c>
      <c r="JT59" s="19">
        <v>6.25E-2</v>
      </c>
      <c r="JU59" s="16">
        <v>0.1875</v>
      </c>
      <c r="JV59" s="16">
        <v>0.3125</v>
      </c>
      <c r="JW59" s="16">
        <v>0.1875</v>
      </c>
      <c r="JX59" s="16">
        <v>0.6875</v>
      </c>
      <c r="JY59" s="16">
        <v>0</v>
      </c>
      <c r="JZ59" s="16">
        <v>0.125</v>
      </c>
      <c r="KA59" s="16">
        <v>0.125</v>
      </c>
      <c r="KB59" s="16">
        <v>0</v>
      </c>
      <c r="KC59" s="16">
        <v>0.625</v>
      </c>
      <c r="KD59" s="19">
        <v>6.25E-2</v>
      </c>
      <c r="KE59" s="17">
        <v>0.125</v>
      </c>
      <c r="KF59" s="19">
        <v>-0.1875</v>
      </c>
      <c r="KG59" s="16">
        <v>0.375</v>
      </c>
      <c r="KH59" s="16">
        <v>0.8125</v>
      </c>
      <c r="KI59" s="16">
        <v>0.8125</v>
      </c>
      <c r="KJ59" s="16">
        <v>-0.125</v>
      </c>
      <c r="KK59" s="16">
        <v>6.25E-2</v>
      </c>
      <c r="KL59" s="16">
        <v>0.625</v>
      </c>
      <c r="KM59" s="17">
        <v>0.625</v>
      </c>
      <c r="KN59" s="81">
        <v>0.375</v>
      </c>
      <c r="KO59" s="19">
        <v>6.25E-2</v>
      </c>
      <c r="KP59" s="19">
        <v>0.25</v>
      </c>
      <c r="KQ59" s="19">
        <v>0.4375</v>
      </c>
      <c r="KR59" s="19">
        <v>0.4375</v>
      </c>
      <c r="KS59" s="19">
        <v>0.4375</v>
      </c>
      <c r="KT59" s="17">
        <v>0.125</v>
      </c>
      <c r="KU59" s="353"/>
      <c r="KV59" s="353"/>
      <c r="KW59" s="353"/>
      <c r="KX59" s="353"/>
      <c r="KY59" s="353"/>
      <c r="KZ59" s="353"/>
      <c r="LA59" s="353"/>
      <c r="LB59" s="353"/>
      <c r="LC59" s="353"/>
      <c r="LD59" s="353"/>
      <c r="LE59" s="49">
        <v>0</v>
      </c>
      <c r="LF59" s="16">
        <v>6.25E-2</v>
      </c>
      <c r="LG59" s="16">
        <v>0.8125</v>
      </c>
      <c r="LH59" s="16">
        <v>0.125</v>
      </c>
      <c r="LI59" s="16">
        <v>0</v>
      </c>
      <c r="LJ59" s="17">
        <v>0</v>
      </c>
      <c r="LK59" s="19">
        <v>0</v>
      </c>
      <c r="LL59" s="19">
        <v>0</v>
      </c>
      <c r="LM59" s="19">
        <v>0.875</v>
      </c>
      <c r="LN59" s="19">
        <v>0.125</v>
      </c>
      <c r="LO59" s="19">
        <v>0</v>
      </c>
      <c r="LP59" s="19">
        <v>0</v>
      </c>
      <c r="LQ59" s="49">
        <v>0</v>
      </c>
      <c r="LR59" s="16">
        <v>6.25E-2</v>
      </c>
      <c r="LS59" s="16">
        <v>0</v>
      </c>
      <c r="LT59" s="16">
        <v>0</v>
      </c>
      <c r="LU59" s="16">
        <v>0</v>
      </c>
      <c r="LV59" s="16">
        <v>0</v>
      </c>
      <c r="LW59" s="16">
        <v>0</v>
      </c>
      <c r="LX59" s="19">
        <v>0</v>
      </c>
      <c r="LY59" s="19">
        <v>0</v>
      </c>
      <c r="LZ59" s="17">
        <v>0</v>
      </c>
      <c r="MA59" s="16">
        <v>6.25E-2</v>
      </c>
      <c r="MB59" s="16">
        <v>6.25E-2</v>
      </c>
      <c r="MC59" s="16">
        <v>6.25E-2</v>
      </c>
      <c r="MD59" s="16">
        <v>0</v>
      </c>
      <c r="ME59" s="16">
        <v>6.25E-2</v>
      </c>
      <c r="MF59" s="16">
        <v>0</v>
      </c>
      <c r="MG59" s="16">
        <v>0</v>
      </c>
      <c r="MH59" s="19">
        <v>0</v>
      </c>
      <c r="MI59" s="17">
        <v>0</v>
      </c>
      <c r="MJ59" s="16">
        <v>0</v>
      </c>
      <c r="MK59" s="16">
        <v>6.25E-2</v>
      </c>
      <c r="ML59" s="16">
        <v>0.8125</v>
      </c>
      <c r="MM59" s="16">
        <v>0.125</v>
      </c>
      <c r="MN59" s="16">
        <v>0</v>
      </c>
      <c r="MO59" s="17">
        <v>0</v>
      </c>
      <c r="MP59" s="16">
        <v>0</v>
      </c>
      <c r="MQ59" s="16">
        <v>0.125</v>
      </c>
      <c r="MR59" s="16">
        <v>0.75</v>
      </c>
      <c r="MS59" s="16">
        <v>0.125</v>
      </c>
      <c r="MT59" s="19">
        <v>0</v>
      </c>
      <c r="MU59" s="19">
        <v>0</v>
      </c>
      <c r="MV59" s="49">
        <v>6.25E-2</v>
      </c>
      <c r="MW59" s="16">
        <v>0</v>
      </c>
      <c r="MX59" s="16">
        <v>0</v>
      </c>
      <c r="MY59" s="16">
        <v>0</v>
      </c>
      <c r="MZ59" s="16">
        <v>0</v>
      </c>
      <c r="NA59" s="16">
        <v>0</v>
      </c>
      <c r="NB59" s="16">
        <v>0</v>
      </c>
      <c r="NC59" s="19">
        <v>0</v>
      </c>
      <c r="ND59" s="17">
        <v>0</v>
      </c>
      <c r="NE59" s="16">
        <v>0</v>
      </c>
      <c r="NF59" s="16">
        <v>6.25E-2</v>
      </c>
      <c r="NG59" s="16">
        <v>0</v>
      </c>
      <c r="NH59" s="16">
        <v>6.25E-2</v>
      </c>
      <c r="NI59" s="16">
        <v>0</v>
      </c>
      <c r="NJ59" s="16">
        <v>0</v>
      </c>
      <c r="NK59" s="16">
        <v>0</v>
      </c>
      <c r="NL59" s="19">
        <v>0</v>
      </c>
      <c r="NM59" s="17">
        <v>0</v>
      </c>
      <c r="NN59" s="19">
        <v>0</v>
      </c>
      <c r="NO59" s="16">
        <v>0</v>
      </c>
      <c r="NP59" s="16">
        <v>1</v>
      </c>
      <c r="NQ59" s="16">
        <v>0</v>
      </c>
      <c r="NR59" s="16">
        <v>0</v>
      </c>
      <c r="NS59" s="17">
        <v>0.3125</v>
      </c>
      <c r="NT59" s="16">
        <v>0</v>
      </c>
      <c r="NU59" s="16">
        <v>0</v>
      </c>
      <c r="NV59" s="16">
        <v>0.90909090909090895</v>
      </c>
      <c r="NW59" s="16">
        <v>9.0909090909090898E-2</v>
      </c>
      <c r="NX59" s="19">
        <v>0</v>
      </c>
      <c r="NY59" s="17">
        <v>0.3125</v>
      </c>
      <c r="NZ59" s="19">
        <v>0</v>
      </c>
      <c r="OA59" s="16">
        <v>0</v>
      </c>
      <c r="OB59" s="16">
        <v>0</v>
      </c>
      <c r="OC59" s="16">
        <v>0</v>
      </c>
      <c r="OD59" s="16">
        <v>0</v>
      </c>
      <c r="OE59" s="16">
        <v>0</v>
      </c>
      <c r="OF59" s="16">
        <v>0</v>
      </c>
      <c r="OG59" s="19">
        <v>0</v>
      </c>
      <c r="OH59" s="17">
        <v>0</v>
      </c>
      <c r="OI59" s="16">
        <v>0</v>
      </c>
      <c r="OJ59" s="16">
        <v>0</v>
      </c>
      <c r="OK59" s="16">
        <v>0</v>
      </c>
      <c r="OL59" s="16">
        <v>0</v>
      </c>
      <c r="OM59" s="16">
        <v>0</v>
      </c>
      <c r="ON59" s="16">
        <v>0</v>
      </c>
      <c r="OO59" s="16">
        <v>0</v>
      </c>
      <c r="OP59" s="19">
        <v>0</v>
      </c>
      <c r="OQ59" s="17">
        <v>0</v>
      </c>
      <c r="OR59" s="16">
        <v>0</v>
      </c>
      <c r="OS59" s="16">
        <v>0</v>
      </c>
      <c r="OT59" s="16">
        <v>0.85714285714285698</v>
      </c>
      <c r="OU59" s="16">
        <v>0.14285714285714299</v>
      </c>
      <c r="OV59" s="19">
        <v>0</v>
      </c>
      <c r="OW59" s="17">
        <v>0.5625</v>
      </c>
      <c r="OX59" s="19">
        <v>0</v>
      </c>
      <c r="OY59" s="16">
        <v>0</v>
      </c>
      <c r="OZ59" s="16">
        <v>0.85714285714285698</v>
      </c>
      <c r="PA59" s="16">
        <v>0.14285714285714299</v>
      </c>
      <c r="PB59" s="19">
        <v>0</v>
      </c>
      <c r="PC59" s="19">
        <v>0.5625</v>
      </c>
      <c r="PD59" s="49">
        <v>0</v>
      </c>
      <c r="PE59" s="16">
        <v>0</v>
      </c>
      <c r="PF59" s="16">
        <v>0</v>
      </c>
      <c r="PG59" s="16">
        <v>0</v>
      </c>
      <c r="PH59" s="16">
        <v>0</v>
      </c>
      <c r="PI59" s="16">
        <v>0</v>
      </c>
      <c r="PJ59" s="16">
        <v>0</v>
      </c>
      <c r="PK59" s="19">
        <v>0</v>
      </c>
      <c r="PL59" s="17">
        <v>0</v>
      </c>
      <c r="PM59" s="19">
        <v>0</v>
      </c>
      <c r="PN59" s="16">
        <v>0</v>
      </c>
      <c r="PO59" s="16">
        <v>0</v>
      </c>
      <c r="PP59" s="16">
        <v>0</v>
      </c>
      <c r="PQ59" s="16">
        <v>0</v>
      </c>
      <c r="PR59" s="16">
        <v>0</v>
      </c>
      <c r="PS59" s="16">
        <v>0</v>
      </c>
      <c r="PT59" s="19">
        <v>6.25E-2</v>
      </c>
      <c r="PU59" s="17">
        <v>0</v>
      </c>
      <c r="PV59" s="19">
        <v>0.33333333333333298</v>
      </c>
      <c r="PW59" s="16">
        <v>0.19791666666666699</v>
      </c>
      <c r="PX59" s="16">
        <v>6.25E-2</v>
      </c>
      <c r="PY59" s="16">
        <v>0.104166666666667</v>
      </c>
      <c r="PZ59" s="16">
        <v>0</v>
      </c>
      <c r="QA59" s="16">
        <v>0.14583333333333301</v>
      </c>
      <c r="QB59" s="16">
        <v>9.375E-2</v>
      </c>
      <c r="QC59" s="19">
        <v>6.25E-2</v>
      </c>
      <c r="QD59" s="17">
        <v>0</v>
      </c>
      <c r="QE59" s="19">
        <v>0.114583333333333</v>
      </c>
      <c r="QF59" s="16">
        <v>0.13541666666666699</v>
      </c>
      <c r="QG59" s="16">
        <v>0.13541666666666699</v>
      </c>
      <c r="QH59" s="16">
        <v>8.3333333333333301E-2</v>
      </c>
      <c r="QI59" s="16">
        <v>0.16666666666666699</v>
      </c>
      <c r="QJ59" s="16">
        <v>0.104166666666667</v>
      </c>
      <c r="QK59" s="19">
        <v>0.22916666666666699</v>
      </c>
      <c r="QL59" s="19">
        <v>3.125E-2</v>
      </c>
      <c r="QM59" s="17">
        <v>0</v>
      </c>
      <c r="QN59" s="19">
        <v>0.38541666666666702</v>
      </c>
      <c r="QO59" s="16">
        <v>0.13541666666666699</v>
      </c>
      <c r="QP59" s="16">
        <v>0.114583333333333</v>
      </c>
      <c r="QQ59" s="16">
        <v>6.25E-2</v>
      </c>
      <c r="QR59" s="16">
        <v>0.16666666666666699</v>
      </c>
      <c r="QS59" s="16">
        <v>9.375E-2</v>
      </c>
      <c r="QT59" s="16">
        <v>2.0833333333333301E-2</v>
      </c>
      <c r="QU59" s="19">
        <v>2.0833333333333301E-2</v>
      </c>
      <c r="QV59" s="17">
        <v>0</v>
      </c>
      <c r="QW59" s="49">
        <v>6.6742857142857099</v>
      </c>
      <c r="QX59" s="19">
        <v>2.8214285714285698</v>
      </c>
      <c r="QY59" s="19">
        <v>4.78571428571429</v>
      </c>
      <c r="QZ59" s="17">
        <v>10.75</v>
      </c>
      <c r="RA59" s="49">
        <v>6.6442857142857097</v>
      </c>
      <c r="RB59" s="19">
        <v>5.3807142857142898</v>
      </c>
      <c r="RC59" s="19">
        <v>4.9285714285714297</v>
      </c>
      <c r="RD59" s="17">
        <v>10.8333333333333</v>
      </c>
      <c r="RE59" s="49">
        <v>278932.46666666702</v>
      </c>
      <c r="RF59" s="19">
        <v>3577.4</v>
      </c>
      <c r="RG59" s="19">
        <v>10685.8666666667</v>
      </c>
      <c r="RH59" s="17">
        <v>17849.769230769201</v>
      </c>
      <c r="RI59" s="357"/>
      <c r="RJ59" s="354"/>
      <c r="RK59" s="354"/>
      <c r="RL59" s="355"/>
      <c r="RM59" s="363">
        <v>26.866666666666667</v>
      </c>
    </row>
    <row r="60" spans="1:481" x14ac:dyDescent="0.25">
      <c r="A60" s="33">
        <v>44713</v>
      </c>
      <c r="B60" s="19">
        <v>0.93333333333333302</v>
      </c>
      <c r="C60" s="17">
        <v>6.6666666666666693E-2</v>
      </c>
      <c r="D60" s="16">
        <v>0.33214285714285702</v>
      </c>
      <c r="E60" s="16">
        <v>0.307142857142857</v>
      </c>
      <c r="F60" s="16">
        <v>0.17857142857142899</v>
      </c>
      <c r="G60" s="17">
        <v>0.182142857142857</v>
      </c>
      <c r="H60" s="31">
        <v>1</v>
      </c>
      <c r="I60" s="31">
        <v>0</v>
      </c>
      <c r="J60" s="31">
        <v>0</v>
      </c>
      <c r="K60" s="31">
        <v>0</v>
      </c>
      <c r="L60" s="46">
        <v>1</v>
      </c>
      <c r="M60" s="46">
        <v>0</v>
      </c>
      <c r="N60" s="46">
        <v>0</v>
      </c>
      <c r="O60" s="46">
        <v>0</v>
      </c>
      <c r="P60" s="46">
        <v>1</v>
      </c>
      <c r="Q60" s="46">
        <v>0</v>
      </c>
      <c r="R60" s="46">
        <v>0</v>
      </c>
      <c r="S60" s="46">
        <v>0</v>
      </c>
      <c r="T60" s="46">
        <v>1</v>
      </c>
      <c r="U60" s="46">
        <v>0</v>
      </c>
      <c r="V60" s="46">
        <v>0</v>
      </c>
      <c r="W60" s="40">
        <v>0</v>
      </c>
      <c r="X60" s="36">
        <v>0.2</v>
      </c>
      <c r="Y60" s="36">
        <v>-0.133333333333333</v>
      </c>
      <c r="Z60" s="36">
        <v>0.133333333333333</v>
      </c>
      <c r="AA60" s="36">
        <v>-6.6666666666666693E-2</v>
      </c>
      <c r="AB60" s="39">
        <v>0.5</v>
      </c>
      <c r="AC60" s="42">
        <v>3.8461538461538498E-2</v>
      </c>
      <c r="AD60" s="42">
        <v>3.8461538461538498E-2</v>
      </c>
      <c r="AE60" s="42">
        <v>0</v>
      </c>
      <c r="AF60" s="42">
        <v>0.230769230769231</v>
      </c>
      <c r="AG60" s="42">
        <v>3.8461538461538498E-2</v>
      </c>
      <c r="AH60" s="42">
        <v>0</v>
      </c>
      <c r="AI60" s="42">
        <v>0</v>
      </c>
      <c r="AJ60" s="42">
        <v>0</v>
      </c>
      <c r="AK60" s="42">
        <v>0.15384615384615399</v>
      </c>
      <c r="AL60" s="42">
        <v>0</v>
      </c>
      <c r="AM60" s="42">
        <v>0.86666666666666703</v>
      </c>
      <c r="AN60" s="42">
        <v>6.6666666666666693E-2</v>
      </c>
      <c r="AO60" s="42">
        <v>6.6666666666666693E-2</v>
      </c>
      <c r="AP60" s="58">
        <v>0</v>
      </c>
      <c r="AQ60" s="58">
        <v>0.4</v>
      </c>
      <c r="AR60" s="58">
        <v>6.6666666666666693E-2</v>
      </c>
      <c r="AS60" s="58">
        <v>0</v>
      </c>
      <c r="AT60" s="58">
        <v>0</v>
      </c>
      <c r="AU60" s="58">
        <v>0</v>
      </c>
      <c r="AV60" s="58">
        <v>0.266666666666667</v>
      </c>
      <c r="AW60" s="18">
        <v>0</v>
      </c>
      <c r="AX60" s="49">
        <v>0.107142857142857</v>
      </c>
      <c r="AY60" s="16">
        <v>0.28571428571428598</v>
      </c>
      <c r="AZ60" s="16">
        <v>0.14285714285714299</v>
      </c>
      <c r="BA60" s="16">
        <v>0.107142857142857</v>
      </c>
      <c r="BB60" s="16">
        <v>3.5714285714285698E-2</v>
      </c>
      <c r="BC60" s="16">
        <v>0</v>
      </c>
      <c r="BD60" s="16">
        <v>0</v>
      </c>
      <c r="BE60" s="16">
        <v>0</v>
      </c>
      <c r="BF60" s="19">
        <v>0</v>
      </c>
      <c r="BG60" s="19">
        <v>0</v>
      </c>
      <c r="BH60" s="19">
        <v>0.32142857142857101</v>
      </c>
      <c r="BI60" s="19">
        <v>0</v>
      </c>
      <c r="BJ60" s="19">
        <v>0.2</v>
      </c>
      <c r="BK60" s="19">
        <v>0.53333333333333299</v>
      </c>
      <c r="BL60" s="19">
        <v>0.266666666666667</v>
      </c>
      <c r="BM60" s="19">
        <v>0.2</v>
      </c>
      <c r="BN60" s="19">
        <v>6.6666666666666693E-2</v>
      </c>
      <c r="BO60" s="19">
        <v>0</v>
      </c>
      <c r="BP60" s="19">
        <v>0</v>
      </c>
      <c r="BQ60" s="19">
        <v>0</v>
      </c>
      <c r="BR60" s="19">
        <v>0</v>
      </c>
      <c r="BS60" s="19">
        <v>0</v>
      </c>
      <c r="BT60" s="19">
        <v>0.6</v>
      </c>
      <c r="BU60" s="17">
        <v>0</v>
      </c>
      <c r="BV60" s="19">
        <v>0.86666666666666703</v>
      </c>
      <c r="BW60" s="17">
        <v>0.133333333333333</v>
      </c>
      <c r="BX60" s="16">
        <v>0.363461538461539</v>
      </c>
      <c r="BY60" s="16">
        <v>0.29743589743589699</v>
      </c>
      <c r="BZ60" s="16">
        <v>0.18611111111111101</v>
      </c>
      <c r="CA60" s="17">
        <v>0.152991452991453</v>
      </c>
      <c r="CB60" s="31">
        <v>0.91700000000000004</v>
      </c>
      <c r="CC60" s="31">
        <v>8.3000000000000004E-2</v>
      </c>
      <c r="CD60" s="31">
        <v>0</v>
      </c>
      <c r="CE60" s="31">
        <v>0</v>
      </c>
      <c r="CF60" s="46">
        <v>0.83299999999999996</v>
      </c>
      <c r="CG60" s="46">
        <v>8.3000000000000004E-2</v>
      </c>
      <c r="CH60" s="46">
        <v>0</v>
      </c>
      <c r="CI60" s="46">
        <v>8.3000000000000004E-2</v>
      </c>
      <c r="CJ60" s="46">
        <v>1</v>
      </c>
      <c r="CK60" s="46">
        <v>0</v>
      </c>
      <c r="CL60" s="46">
        <v>0</v>
      </c>
      <c r="CM60" s="46">
        <v>0</v>
      </c>
      <c r="CN60" s="46">
        <v>1</v>
      </c>
      <c r="CO60" s="46">
        <v>0</v>
      </c>
      <c r="CP60" s="46">
        <v>0</v>
      </c>
      <c r="CQ60" s="40">
        <v>0</v>
      </c>
      <c r="CR60" s="38">
        <v>0.4</v>
      </c>
      <c r="CS60" s="38">
        <v>0</v>
      </c>
      <c r="CT60" s="38">
        <v>6.6666666666666693E-2</v>
      </c>
      <c r="CU60" s="40">
        <v>-6.6666666666666693E-2</v>
      </c>
      <c r="CV60" s="46">
        <v>0.375</v>
      </c>
      <c r="CW60" s="19">
        <v>9.375E-2</v>
      </c>
      <c r="CX60" s="19">
        <v>6.25E-2</v>
      </c>
      <c r="CY60" s="19">
        <v>3.125E-2</v>
      </c>
      <c r="CZ60" s="19">
        <v>0.21875</v>
      </c>
      <c r="DA60" s="19">
        <v>3.125E-2</v>
      </c>
      <c r="DB60" s="19">
        <v>3.125E-2</v>
      </c>
      <c r="DC60" s="19">
        <v>0</v>
      </c>
      <c r="DD60" s="19">
        <v>0</v>
      </c>
      <c r="DE60" s="19">
        <v>0.15625</v>
      </c>
      <c r="DF60" s="19">
        <v>0</v>
      </c>
      <c r="DG60" s="19">
        <v>0.8</v>
      </c>
      <c r="DH60" s="19">
        <v>0.2</v>
      </c>
      <c r="DI60" s="19">
        <v>0.133333333333333</v>
      </c>
      <c r="DJ60" s="19">
        <v>6.6666666666666693E-2</v>
      </c>
      <c r="DK60" s="19">
        <v>0.46666666666666701</v>
      </c>
      <c r="DL60" s="19">
        <v>6.6666666666666693E-2</v>
      </c>
      <c r="DM60" s="19">
        <v>6.6666666666666693E-2</v>
      </c>
      <c r="DN60" s="19">
        <v>0</v>
      </c>
      <c r="DO60" s="19">
        <v>0</v>
      </c>
      <c r="DP60" s="19">
        <v>0.33333333333333298</v>
      </c>
      <c r="DQ60" s="17">
        <v>0</v>
      </c>
      <c r="DR60" s="19">
        <v>0.15625</v>
      </c>
      <c r="DS60" s="19">
        <v>0.25</v>
      </c>
      <c r="DT60" s="19">
        <v>9.375E-2</v>
      </c>
      <c r="DU60" s="19">
        <v>9.375E-2</v>
      </c>
      <c r="DV60" s="19">
        <v>3.125E-2</v>
      </c>
      <c r="DW60" s="19">
        <v>0</v>
      </c>
      <c r="DX60" s="19">
        <v>6.25E-2</v>
      </c>
      <c r="DY60" s="19">
        <v>0</v>
      </c>
      <c r="DZ60" s="19">
        <v>0</v>
      </c>
      <c r="EA60" s="19">
        <v>0</v>
      </c>
      <c r="EB60" s="19">
        <v>0.28125</v>
      </c>
      <c r="EC60" s="19">
        <v>3.125E-2</v>
      </c>
      <c r="ED60" s="57">
        <v>0.33333333333333298</v>
      </c>
      <c r="EE60" s="57">
        <v>0.53333333333333299</v>
      </c>
      <c r="EF60" s="57">
        <v>0.2</v>
      </c>
      <c r="EG60" s="57">
        <v>0.2</v>
      </c>
      <c r="EH60" s="57">
        <v>6.6666666666666693E-2</v>
      </c>
      <c r="EI60" s="57">
        <v>0</v>
      </c>
      <c r="EJ60" s="57">
        <v>0.133333333333333</v>
      </c>
      <c r="EK60" s="57">
        <v>0</v>
      </c>
      <c r="EL60" s="57">
        <v>0</v>
      </c>
      <c r="EM60" s="57">
        <v>0</v>
      </c>
      <c r="EN60" s="57">
        <v>0.6</v>
      </c>
      <c r="EO60" s="17">
        <v>6.6666666666666693E-2</v>
      </c>
      <c r="EP60" s="19">
        <v>4.4444444444444398E-2</v>
      </c>
      <c r="EQ60" s="19">
        <v>0.36666666666666697</v>
      </c>
      <c r="ER60" s="19">
        <v>2.2222222222222199E-2</v>
      </c>
      <c r="ES60" s="19">
        <v>0.14444444444444399</v>
      </c>
      <c r="ET60" s="19">
        <v>2.2222222222222199E-2</v>
      </c>
      <c r="EU60" s="19">
        <v>0</v>
      </c>
      <c r="EV60" s="19">
        <v>0.11111111111111099</v>
      </c>
      <c r="EW60" s="19">
        <v>0</v>
      </c>
      <c r="EX60" s="19">
        <v>3.3333333333333298E-2</v>
      </c>
      <c r="EY60" s="19">
        <v>0.1</v>
      </c>
      <c r="EZ60" s="19">
        <v>5.5555555555555601E-2</v>
      </c>
      <c r="FA60" s="19">
        <v>6.6666666666666693E-2</v>
      </c>
      <c r="FB60" s="19">
        <v>3.3333333333333298E-2</v>
      </c>
      <c r="FC60" s="19">
        <v>3.3333333333333298E-2</v>
      </c>
      <c r="FD60" s="19">
        <v>0.33333333333333298</v>
      </c>
      <c r="FE60" s="19">
        <v>3.3333333333333298E-2</v>
      </c>
      <c r="FF60" s="19">
        <v>0.16666666666666699</v>
      </c>
      <c r="FG60" s="19">
        <v>0</v>
      </c>
      <c r="FH60" s="19">
        <v>4.4444444444444398E-2</v>
      </c>
      <c r="FI60" s="19">
        <v>8.8888888888888906E-2</v>
      </c>
      <c r="FJ60" s="19">
        <v>0</v>
      </c>
      <c r="FK60" s="19">
        <v>3.3333333333333298E-2</v>
      </c>
      <c r="FL60" s="19">
        <v>0.11111111111111099</v>
      </c>
      <c r="FM60" s="19">
        <v>5.5555555555555601E-2</v>
      </c>
      <c r="FN60" s="19">
        <v>5.5555555555555601E-2</v>
      </c>
      <c r="FO60" s="17">
        <v>4.4444444444444398E-2</v>
      </c>
      <c r="FP60" s="19">
        <v>0.19292929292929301</v>
      </c>
      <c r="FQ60" s="19">
        <v>0.248484848484849</v>
      </c>
      <c r="FR60" s="19">
        <v>0.18181818181818199</v>
      </c>
      <c r="FS60" s="19">
        <v>0.183838383838384</v>
      </c>
      <c r="FT60" s="19">
        <v>0.1</v>
      </c>
      <c r="FU60" s="19">
        <v>9.2929292929292903E-2</v>
      </c>
      <c r="FV60" s="19">
        <v>0.170707070707071</v>
      </c>
      <c r="FW60" s="19">
        <v>0.248484848484848</v>
      </c>
      <c r="FX60" s="19">
        <v>0.18181818181818199</v>
      </c>
      <c r="FY60" s="19">
        <v>0.206060606060606</v>
      </c>
      <c r="FZ60" s="19">
        <v>0.1</v>
      </c>
      <c r="GA60" s="17">
        <v>9.2929292929292903E-2</v>
      </c>
      <c r="GB60" s="19">
        <v>3.5555555555555597E-2</v>
      </c>
      <c r="GC60" s="19">
        <v>2.66666666666667E-2</v>
      </c>
      <c r="GD60" s="19">
        <v>6.6666666666666693E-2</v>
      </c>
      <c r="GE60" s="19">
        <v>0.22666666666666699</v>
      </c>
      <c r="GF60" s="19">
        <v>6.6666666666666693E-2</v>
      </c>
      <c r="GG60" s="19">
        <v>3.11111111111111E-2</v>
      </c>
      <c r="GH60" s="19">
        <v>8.8888888888888906E-3</v>
      </c>
      <c r="GI60" s="19">
        <v>0.17777777777777801</v>
      </c>
      <c r="GJ60" s="19">
        <v>0</v>
      </c>
      <c r="GK60" s="19">
        <v>0.10666666666666701</v>
      </c>
      <c r="GL60" s="19">
        <v>1.3333333333333299E-2</v>
      </c>
      <c r="GM60" s="19">
        <v>2.2222222222222199E-2</v>
      </c>
      <c r="GN60" s="19">
        <v>0.08</v>
      </c>
      <c r="GO60" s="19">
        <v>8.8888888888888906E-2</v>
      </c>
      <c r="GP60" s="19">
        <v>4.8888888888888898E-2</v>
      </c>
      <c r="GQ60" s="17">
        <v>0</v>
      </c>
      <c r="GR60" s="16">
        <v>0.73333333333333295</v>
      </c>
      <c r="GS60" s="17">
        <v>0.266666666666667</v>
      </c>
      <c r="GT60" s="19">
        <v>0.266666666666667</v>
      </c>
      <c r="GU60" s="19">
        <v>0</v>
      </c>
      <c r="GV60" s="19">
        <v>6.6666666666666693E-2</v>
      </c>
      <c r="GW60" s="19">
        <v>0</v>
      </c>
      <c r="GX60" s="19">
        <v>0.133333333333333</v>
      </c>
      <c r="GY60" s="19">
        <v>0</v>
      </c>
      <c r="GZ60" s="19">
        <v>0.133333333333333</v>
      </c>
      <c r="HA60" s="17">
        <v>6.6666666666666693E-2</v>
      </c>
      <c r="HB60" s="19">
        <v>0</v>
      </c>
      <c r="HC60" s="19">
        <v>0</v>
      </c>
      <c r="HD60" s="19">
        <v>5.29365079365079E-2</v>
      </c>
      <c r="HE60" s="19">
        <v>4.8333333333333298E-2</v>
      </c>
      <c r="HF60" s="19">
        <v>0</v>
      </c>
      <c r="HG60" s="19">
        <v>3.44444444444445E-2</v>
      </c>
      <c r="HH60" s="19">
        <v>4.0158730158730199E-2</v>
      </c>
      <c r="HI60" s="19">
        <v>0.29142857142857098</v>
      </c>
      <c r="HJ60" s="19">
        <v>0.153253968253968</v>
      </c>
      <c r="HK60" s="19">
        <v>4.8888888888888898E-2</v>
      </c>
      <c r="HL60" s="19">
        <v>0.10047619047619</v>
      </c>
      <c r="HM60" s="19">
        <v>6.7936507936507906E-2</v>
      </c>
      <c r="HN60" s="19">
        <v>0.131031746031746</v>
      </c>
      <c r="HO60" s="19">
        <v>4.4444444444444496E-3</v>
      </c>
      <c r="HP60" s="19">
        <v>2.66666666666667E-2</v>
      </c>
      <c r="HQ60" s="17">
        <v>0</v>
      </c>
      <c r="HR60" s="19">
        <v>0.6</v>
      </c>
      <c r="HS60" s="19">
        <v>0.4</v>
      </c>
      <c r="HT60" s="19">
        <v>0</v>
      </c>
      <c r="HU60" s="19">
        <v>6.6666666666666693E-2</v>
      </c>
      <c r="HV60" s="19">
        <v>0.53333333333333299</v>
      </c>
      <c r="HW60" s="19">
        <v>6.6666666666666693E-2</v>
      </c>
      <c r="HX60" s="17">
        <v>0.133333333333333</v>
      </c>
      <c r="HY60" s="19">
        <v>0.14652298166230099</v>
      </c>
      <c r="HZ60" s="19">
        <v>8.1295149638802897E-2</v>
      </c>
      <c r="IA60" s="19">
        <v>6.0197533804344901E-2</v>
      </c>
      <c r="IB60" s="19">
        <v>0.106901775555026</v>
      </c>
      <c r="IC60" s="19">
        <v>0.16226747109100101</v>
      </c>
      <c r="ID60" s="19">
        <v>5.0137598899208803E-2</v>
      </c>
      <c r="IE60" s="19">
        <v>6.5462676298589595E-2</v>
      </c>
      <c r="IF60" s="19">
        <v>3.9989680082559299E-2</v>
      </c>
      <c r="IG60" s="19">
        <v>3.9353285173718597E-2</v>
      </c>
      <c r="IH60" s="19">
        <v>3.9645682834537302E-2</v>
      </c>
      <c r="II60" s="19">
        <v>4.9810801513587903E-2</v>
      </c>
      <c r="IJ60" s="19">
        <v>4.4762641898864801E-2</v>
      </c>
      <c r="IK60" s="19">
        <v>4.0196078431372503E-2</v>
      </c>
      <c r="IL60" s="19">
        <v>6.0636130295573E-2</v>
      </c>
      <c r="IM60" s="19">
        <v>1.2820512820512799E-2</v>
      </c>
      <c r="IN60" s="17">
        <v>0</v>
      </c>
      <c r="IO60" s="19">
        <v>0.4</v>
      </c>
      <c r="IP60" s="19">
        <v>0.133333333333333</v>
      </c>
      <c r="IQ60" s="19">
        <v>0.33333333333333298</v>
      </c>
      <c r="IR60" s="19">
        <v>0.46666666666666701</v>
      </c>
      <c r="IS60" s="19">
        <v>0.46666666666666701</v>
      </c>
      <c r="IT60" s="19">
        <v>0.33333333333333298</v>
      </c>
      <c r="IU60" s="17">
        <v>6.6666666666666693E-2</v>
      </c>
      <c r="IV60" s="16">
        <v>0.73333333333333295</v>
      </c>
      <c r="IW60" s="16">
        <v>0.73333333333333295</v>
      </c>
      <c r="IX60" s="16">
        <v>0.6</v>
      </c>
      <c r="IY60" s="16">
        <v>0.266666666666667</v>
      </c>
      <c r="IZ60" s="16">
        <v>-0.2</v>
      </c>
      <c r="JA60" s="16">
        <v>0.66666666666666696</v>
      </c>
      <c r="JB60" s="16">
        <v>0.6</v>
      </c>
      <c r="JC60" s="16">
        <v>0.266666666666667</v>
      </c>
      <c r="JD60" s="16">
        <v>-0.133333333333333</v>
      </c>
      <c r="JE60" s="16">
        <v>0.53333333333333299</v>
      </c>
      <c r="JF60" s="19">
        <v>6.6666666666666693E-2</v>
      </c>
      <c r="JG60" s="17">
        <v>0</v>
      </c>
      <c r="JH60" s="19">
        <v>6.2960840058694095E-2</v>
      </c>
      <c r="JI60" s="16">
        <v>6.0673028586179699E-2</v>
      </c>
      <c r="JJ60" s="16">
        <v>6.1749086302002702E-2</v>
      </c>
      <c r="JK60" s="16">
        <v>6.9813829787233994E-2</v>
      </c>
      <c r="JL60" s="16">
        <v>0.23508914499606001</v>
      </c>
      <c r="JM60" s="16">
        <v>6.1749086302002702E-2</v>
      </c>
      <c r="JN60" s="16">
        <v>6.7243247466101497E-2</v>
      </c>
      <c r="JO60" s="16">
        <v>7.3020179478818503E-2</v>
      </c>
      <c r="JP60" s="16">
        <v>0.23146432841498901</v>
      </c>
      <c r="JQ60" s="16">
        <v>6.8829821200510899E-2</v>
      </c>
      <c r="JR60" s="19">
        <v>7.4074074074074103E-3</v>
      </c>
      <c r="JS60" s="17">
        <v>0</v>
      </c>
      <c r="JT60" s="19">
        <v>0</v>
      </c>
      <c r="JU60" s="16">
        <v>0.2</v>
      </c>
      <c r="JV60" s="16">
        <v>0.2</v>
      </c>
      <c r="JW60" s="16">
        <v>0.2</v>
      </c>
      <c r="JX60" s="16">
        <v>0.66666666666666696</v>
      </c>
      <c r="JY60" s="16">
        <v>0</v>
      </c>
      <c r="JZ60" s="16">
        <v>0.2</v>
      </c>
      <c r="KA60" s="16">
        <v>0.2</v>
      </c>
      <c r="KB60" s="16">
        <v>6.6666666666666693E-2</v>
      </c>
      <c r="KC60" s="16">
        <v>0.4</v>
      </c>
      <c r="KD60" s="19">
        <v>0.2</v>
      </c>
      <c r="KE60" s="17">
        <v>0.2</v>
      </c>
      <c r="KF60" s="19">
        <v>-0.73333333333333295</v>
      </c>
      <c r="KG60" s="16">
        <v>-0.33333333333333298</v>
      </c>
      <c r="KH60" s="16">
        <v>0.66666666666666696</v>
      </c>
      <c r="KI60" s="16">
        <v>0.93333333333333302</v>
      </c>
      <c r="KJ60" s="16">
        <v>-0.53333333333333299</v>
      </c>
      <c r="KK60" s="16">
        <v>-0.2</v>
      </c>
      <c r="KL60" s="16">
        <v>0.6</v>
      </c>
      <c r="KM60" s="17">
        <v>0.53333333333333299</v>
      </c>
      <c r="KN60" s="81">
        <v>0</v>
      </c>
      <c r="KO60" s="19">
        <v>0.133333333333333</v>
      </c>
      <c r="KP60" s="19">
        <v>0.133333333333333</v>
      </c>
      <c r="KQ60" s="19">
        <v>0.2</v>
      </c>
      <c r="KR60" s="19">
        <v>0.2</v>
      </c>
      <c r="KS60" s="19">
        <v>0.133333333333333</v>
      </c>
      <c r="KT60" s="17">
        <v>-0.2</v>
      </c>
      <c r="KU60" s="353"/>
      <c r="KV60" s="353"/>
      <c r="KW60" s="353"/>
      <c r="KX60" s="353"/>
      <c r="KY60" s="353"/>
      <c r="KZ60" s="353"/>
      <c r="LA60" s="353"/>
      <c r="LB60" s="353"/>
      <c r="LC60" s="353"/>
      <c r="LD60" s="353"/>
      <c r="LE60" s="49">
        <v>0</v>
      </c>
      <c r="LF60" s="16">
        <v>0.35714285714285698</v>
      </c>
      <c r="LG60" s="16">
        <v>0.5</v>
      </c>
      <c r="LH60" s="16">
        <v>0.14285714285714299</v>
      </c>
      <c r="LI60" s="16">
        <v>0</v>
      </c>
      <c r="LJ60" s="17">
        <v>6.6666666666666693E-2</v>
      </c>
      <c r="LK60" s="19">
        <v>0</v>
      </c>
      <c r="LL60" s="19">
        <v>0.5</v>
      </c>
      <c r="LM60" s="19">
        <v>0.5</v>
      </c>
      <c r="LN60" s="19">
        <v>0</v>
      </c>
      <c r="LO60" s="19">
        <v>0</v>
      </c>
      <c r="LP60" s="19">
        <v>6.6666666666666693E-2</v>
      </c>
      <c r="LQ60" s="49">
        <v>0</v>
      </c>
      <c r="LR60" s="16">
        <v>0.33333333333333298</v>
      </c>
      <c r="LS60" s="16">
        <v>6.6666666666666693E-2</v>
      </c>
      <c r="LT60" s="16">
        <v>0</v>
      </c>
      <c r="LU60" s="16">
        <v>0</v>
      </c>
      <c r="LV60" s="16">
        <v>6.6666666666666693E-2</v>
      </c>
      <c r="LW60" s="16">
        <v>0</v>
      </c>
      <c r="LX60" s="19">
        <v>0</v>
      </c>
      <c r="LY60" s="19">
        <v>0</v>
      </c>
      <c r="LZ60" s="17">
        <v>0</v>
      </c>
      <c r="MA60" s="16">
        <v>0</v>
      </c>
      <c r="MB60" s="16">
        <v>0.133333333333333</v>
      </c>
      <c r="MC60" s="16">
        <v>6.6666666666666693E-2</v>
      </c>
      <c r="MD60" s="16">
        <v>6.6666666666666693E-2</v>
      </c>
      <c r="ME60" s="16">
        <v>0</v>
      </c>
      <c r="MF60" s="16">
        <v>0</v>
      </c>
      <c r="MG60" s="16">
        <v>0</v>
      </c>
      <c r="MH60" s="19">
        <v>0</v>
      </c>
      <c r="MI60" s="17">
        <v>0</v>
      </c>
      <c r="MJ60" s="16">
        <v>0</v>
      </c>
      <c r="MK60" s="16">
        <v>0.5</v>
      </c>
      <c r="ML60" s="16">
        <v>0.35714285714285698</v>
      </c>
      <c r="MM60" s="16">
        <v>0.14285714285714299</v>
      </c>
      <c r="MN60" s="16">
        <v>0</v>
      </c>
      <c r="MO60" s="17">
        <v>6.6666666666666693E-2</v>
      </c>
      <c r="MP60" s="16">
        <v>7.1428571428571397E-2</v>
      </c>
      <c r="MQ60" s="16">
        <v>0.5</v>
      </c>
      <c r="MR60" s="16">
        <v>0.35714285714285698</v>
      </c>
      <c r="MS60" s="16">
        <v>7.1428571428571397E-2</v>
      </c>
      <c r="MT60" s="19">
        <v>0</v>
      </c>
      <c r="MU60" s="19">
        <v>6.6666666666666693E-2</v>
      </c>
      <c r="MV60" s="49">
        <v>6.6666666666666693E-2</v>
      </c>
      <c r="MW60" s="16">
        <v>0.4</v>
      </c>
      <c r="MX60" s="16">
        <v>0.133333333333333</v>
      </c>
      <c r="MY60" s="16">
        <v>0</v>
      </c>
      <c r="MZ60" s="16">
        <v>0</v>
      </c>
      <c r="NA60" s="16">
        <v>0.133333333333333</v>
      </c>
      <c r="NB60" s="16">
        <v>6.6666666666666693E-2</v>
      </c>
      <c r="NC60" s="19">
        <v>0</v>
      </c>
      <c r="ND60" s="17">
        <v>0</v>
      </c>
      <c r="NE60" s="16">
        <v>0</v>
      </c>
      <c r="NF60" s="16">
        <v>0.133333333333333</v>
      </c>
      <c r="NG60" s="16">
        <v>6.6666666666666693E-2</v>
      </c>
      <c r="NH60" s="16">
        <v>0.133333333333333</v>
      </c>
      <c r="NI60" s="16">
        <v>0</v>
      </c>
      <c r="NJ60" s="16">
        <v>0</v>
      </c>
      <c r="NK60" s="16">
        <v>0</v>
      </c>
      <c r="NL60" s="19">
        <v>0</v>
      </c>
      <c r="NM60" s="17">
        <v>0</v>
      </c>
      <c r="NN60" s="19">
        <v>0</v>
      </c>
      <c r="NO60" s="16">
        <v>0</v>
      </c>
      <c r="NP60" s="16">
        <v>1</v>
      </c>
      <c r="NQ60" s="16">
        <v>0</v>
      </c>
      <c r="NR60" s="16">
        <v>0</v>
      </c>
      <c r="NS60" s="17">
        <v>0.4</v>
      </c>
      <c r="NT60" s="16">
        <v>0</v>
      </c>
      <c r="NU60" s="16">
        <v>0</v>
      </c>
      <c r="NV60" s="16">
        <v>1</v>
      </c>
      <c r="NW60" s="16">
        <v>0</v>
      </c>
      <c r="NX60" s="19">
        <v>0</v>
      </c>
      <c r="NY60" s="17">
        <v>0.4</v>
      </c>
      <c r="NZ60" s="19">
        <v>0</v>
      </c>
      <c r="OA60" s="16">
        <v>0</v>
      </c>
      <c r="OB60" s="16">
        <v>0</v>
      </c>
      <c r="OC60" s="16">
        <v>0</v>
      </c>
      <c r="OD60" s="16">
        <v>0</v>
      </c>
      <c r="OE60" s="16">
        <v>0</v>
      </c>
      <c r="OF60" s="16">
        <v>0</v>
      </c>
      <c r="OG60" s="19">
        <v>0</v>
      </c>
      <c r="OH60" s="17">
        <v>0</v>
      </c>
      <c r="OI60" s="16">
        <v>0</v>
      </c>
      <c r="OJ60" s="16">
        <v>0</v>
      </c>
      <c r="OK60" s="16">
        <v>0</v>
      </c>
      <c r="OL60" s="16">
        <v>0</v>
      </c>
      <c r="OM60" s="16">
        <v>0</v>
      </c>
      <c r="ON60" s="16">
        <v>0</v>
      </c>
      <c r="OO60" s="16">
        <v>0</v>
      </c>
      <c r="OP60" s="19">
        <v>0</v>
      </c>
      <c r="OQ60" s="17">
        <v>0</v>
      </c>
      <c r="OR60" s="16">
        <v>0</v>
      </c>
      <c r="OS60" s="16">
        <v>0.33333333333333298</v>
      </c>
      <c r="OT60" s="16">
        <v>0.5</v>
      </c>
      <c r="OU60" s="16">
        <v>0.16666666666666699</v>
      </c>
      <c r="OV60" s="19">
        <v>0</v>
      </c>
      <c r="OW60" s="17">
        <v>0.6</v>
      </c>
      <c r="OX60" s="19">
        <v>0</v>
      </c>
      <c r="OY60" s="16">
        <v>0.33333333333333298</v>
      </c>
      <c r="OZ60" s="16">
        <v>0.5</v>
      </c>
      <c r="PA60" s="16">
        <v>0.16666666666666699</v>
      </c>
      <c r="PB60" s="19">
        <v>0</v>
      </c>
      <c r="PC60" s="19">
        <v>0.6</v>
      </c>
      <c r="PD60" s="49">
        <v>0</v>
      </c>
      <c r="PE60" s="16">
        <v>0.133333333333333</v>
      </c>
      <c r="PF60" s="16">
        <v>6.6666666666666693E-2</v>
      </c>
      <c r="PG60" s="16">
        <v>0</v>
      </c>
      <c r="PH60" s="16">
        <v>6.6666666666666693E-2</v>
      </c>
      <c r="PI60" s="16">
        <v>0</v>
      </c>
      <c r="PJ60" s="16">
        <v>0</v>
      </c>
      <c r="PK60" s="19">
        <v>0</v>
      </c>
      <c r="PL60" s="17">
        <v>0</v>
      </c>
      <c r="PM60" s="19">
        <v>0</v>
      </c>
      <c r="PN60" s="16">
        <v>0</v>
      </c>
      <c r="PO60" s="16">
        <v>0</v>
      </c>
      <c r="PP60" s="16">
        <v>0</v>
      </c>
      <c r="PQ60" s="16">
        <v>6.6666666666666693E-2</v>
      </c>
      <c r="PR60" s="16">
        <v>0</v>
      </c>
      <c r="PS60" s="16">
        <v>0</v>
      </c>
      <c r="PT60" s="19">
        <v>0</v>
      </c>
      <c r="PU60" s="17">
        <v>0</v>
      </c>
      <c r="PV60" s="19">
        <v>0.25555555555555598</v>
      </c>
      <c r="PW60" s="16">
        <v>0.211111111111111</v>
      </c>
      <c r="PX60" s="16">
        <v>7.7777777777777807E-2</v>
      </c>
      <c r="PY60" s="16">
        <v>6.6666666666666693E-2</v>
      </c>
      <c r="PZ60" s="16">
        <v>2.2222222222222199E-2</v>
      </c>
      <c r="QA60" s="16">
        <v>0.122222222222222</v>
      </c>
      <c r="QB60" s="16">
        <v>0.18888888888888899</v>
      </c>
      <c r="QC60" s="19">
        <v>5.5555555555555601E-2</v>
      </c>
      <c r="QD60" s="17">
        <v>0</v>
      </c>
      <c r="QE60" s="19">
        <v>6.7658730158730196E-2</v>
      </c>
      <c r="QF60" s="16">
        <v>0.226190476190476</v>
      </c>
      <c r="QG60" s="16">
        <v>0.229761904761905</v>
      </c>
      <c r="QH60" s="16">
        <v>4.3055555555555597E-2</v>
      </c>
      <c r="QI60" s="16">
        <v>0.14404761904761901</v>
      </c>
      <c r="QJ60" s="16">
        <v>1.1111111111111099E-2</v>
      </c>
      <c r="QK60" s="19">
        <v>0.27817460317460302</v>
      </c>
      <c r="QL60" s="19">
        <v>0</v>
      </c>
      <c r="QM60" s="17">
        <v>0</v>
      </c>
      <c r="QN60" s="19">
        <v>0.45714285714285702</v>
      </c>
      <c r="QO60" s="16">
        <v>0.12559523809523801</v>
      </c>
      <c r="QP60" s="16">
        <v>0.163690476190476</v>
      </c>
      <c r="QQ60" s="16">
        <v>9.2261904761904795E-2</v>
      </c>
      <c r="QR60" s="16">
        <v>8.5416666666666696E-2</v>
      </c>
      <c r="QS60" s="16">
        <v>6.5476190476190493E-2</v>
      </c>
      <c r="QT60" s="16">
        <v>0</v>
      </c>
      <c r="QU60" s="19">
        <v>1.0416666666666701E-2</v>
      </c>
      <c r="QV60" s="17">
        <v>0</v>
      </c>
      <c r="QW60" s="49">
        <v>6.7157142857142897</v>
      </c>
      <c r="QX60" s="19">
        <v>4.7153571428571404</v>
      </c>
      <c r="QY60" s="19">
        <v>4.4615384615384599</v>
      </c>
      <c r="QZ60" s="17">
        <v>5.0833333333333304</v>
      </c>
      <c r="RA60" s="49">
        <v>8.6428571428571406</v>
      </c>
      <c r="RB60" s="19">
        <v>5.1428571428571397</v>
      </c>
      <c r="RC60" s="19">
        <v>3.4615384615384599</v>
      </c>
      <c r="RD60" s="17">
        <v>7.5833333333333304</v>
      </c>
      <c r="RE60" s="49">
        <v>815183.33333333302</v>
      </c>
      <c r="RF60" s="19">
        <v>14871.9333333333</v>
      </c>
      <c r="RG60" s="19">
        <v>4059.6</v>
      </c>
      <c r="RH60" s="17">
        <v>17740.333333333299</v>
      </c>
      <c r="RI60" s="357"/>
      <c r="RJ60" s="354"/>
      <c r="RK60" s="354"/>
      <c r="RL60" s="355"/>
      <c r="RM60" s="363">
        <v>28.333333333333332</v>
      </c>
    </row>
    <row r="61" spans="1:481" x14ac:dyDescent="0.25">
      <c r="A61" s="33">
        <v>44805</v>
      </c>
      <c r="B61" s="19">
        <v>1</v>
      </c>
      <c r="C61" s="17">
        <v>0</v>
      </c>
      <c r="D61" s="16">
        <v>0.37307692307692297</v>
      </c>
      <c r="E61" s="16">
        <v>0.334102564102564</v>
      </c>
      <c r="F61" s="16">
        <v>0.15448717948717899</v>
      </c>
      <c r="G61" s="17">
        <v>0.138333333333333</v>
      </c>
      <c r="H61" s="31">
        <v>0.92900000000000005</v>
      </c>
      <c r="I61" s="31">
        <v>7.0999999999999994E-2</v>
      </c>
      <c r="J61" s="31">
        <v>0</v>
      </c>
      <c r="K61" s="31">
        <v>0</v>
      </c>
      <c r="L61" s="46">
        <v>0.86699999999999999</v>
      </c>
      <c r="M61" s="46">
        <v>0.13300000000000001</v>
      </c>
      <c r="N61" s="46">
        <v>0</v>
      </c>
      <c r="O61" s="46">
        <v>0</v>
      </c>
      <c r="P61" s="46">
        <v>1</v>
      </c>
      <c r="Q61" s="46">
        <v>0</v>
      </c>
      <c r="R61" s="46">
        <v>0</v>
      </c>
      <c r="S61" s="46">
        <v>0</v>
      </c>
      <c r="T61" s="46">
        <v>0.75</v>
      </c>
      <c r="U61" s="46">
        <v>0.25</v>
      </c>
      <c r="V61" s="46">
        <v>0</v>
      </c>
      <c r="W61" s="40">
        <v>0</v>
      </c>
      <c r="X61" s="36">
        <v>-0.133333333333333</v>
      </c>
      <c r="Y61" s="36">
        <v>-0.2</v>
      </c>
      <c r="Z61" s="36">
        <v>-6.6666666666666693E-2</v>
      </c>
      <c r="AA61" s="36">
        <v>6.6666666666666693E-2</v>
      </c>
      <c r="AB61" s="39">
        <v>0.43333333333333302</v>
      </c>
      <c r="AC61" s="42">
        <v>0.133333333333333</v>
      </c>
      <c r="AD61" s="42">
        <v>6.6666666666666693E-2</v>
      </c>
      <c r="AE61" s="42">
        <v>3.3333333333333298E-2</v>
      </c>
      <c r="AF61" s="42">
        <v>0.2</v>
      </c>
      <c r="AG61" s="42">
        <v>0</v>
      </c>
      <c r="AH61" s="42">
        <v>0</v>
      </c>
      <c r="AI61" s="42">
        <v>6.6666666666666693E-2</v>
      </c>
      <c r="AJ61" s="42">
        <v>0</v>
      </c>
      <c r="AK61" s="42">
        <v>6.6666666666666693E-2</v>
      </c>
      <c r="AL61" s="42">
        <v>0</v>
      </c>
      <c r="AM61" s="42">
        <v>0.86666666666666703</v>
      </c>
      <c r="AN61" s="42">
        <v>0.266666666666667</v>
      </c>
      <c r="AO61" s="42">
        <v>0.133333333333333</v>
      </c>
      <c r="AP61" s="58">
        <v>6.6666666666666693E-2</v>
      </c>
      <c r="AQ61" s="58">
        <v>0.4</v>
      </c>
      <c r="AR61" s="58">
        <v>0</v>
      </c>
      <c r="AS61" s="58">
        <v>0</v>
      </c>
      <c r="AT61" s="58">
        <v>0.133333333333333</v>
      </c>
      <c r="AU61" s="58">
        <v>0</v>
      </c>
      <c r="AV61" s="58">
        <v>0.133333333333333</v>
      </c>
      <c r="AW61" s="18">
        <v>0</v>
      </c>
      <c r="AX61" s="49">
        <v>8.6956521739130405E-2</v>
      </c>
      <c r="AY61" s="16">
        <v>0.217391304347826</v>
      </c>
      <c r="AZ61" s="16">
        <v>0.173913043478261</v>
      </c>
      <c r="BA61" s="16">
        <v>8.6956521739130405E-2</v>
      </c>
      <c r="BB61" s="16">
        <v>4.3478260869565202E-2</v>
      </c>
      <c r="BC61" s="16">
        <v>0</v>
      </c>
      <c r="BD61" s="16">
        <v>4.3478260869565202E-2</v>
      </c>
      <c r="BE61" s="16">
        <v>0</v>
      </c>
      <c r="BF61" s="19">
        <v>0</v>
      </c>
      <c r="BG61" s="19">
        <v>0</v>
      </c>
      <c r="BH61" s="19">
        <v>0.34782608695652201</v>
      </c>
      <c r="BI61" s="19">
        <v>0</v>
      </c>
      <c r="BJ61" s="19">
        <v>0.133333333333333</v>
      </c>
      <c r="BK61" s="19">
        <v>0.33333333333333298</v>
      </c>
      <c r="BL61" s="19">
        <v>0.266666666666667</v>
      </c>
      <c r="BM61" s="19">
        <v>0.133333333333333</v>
      </c>
      <c r="BN61" s="19">
        <v>6.6666666666666693E-2</v>
      </c>
      <c r="BO61" s="19">
        <v>0</v>
      </c>
      <c r="BP61" s="19">
        <v>6.6666666666666693E-2</v>
      </c>
      <c r="BQ61" s="19">
        <v>0</v>
      </c>
      <c r="BR61" s="19">
        <v>0</v>
      </c>
      <c r="BS61" s="19">
        <v>0</v>
      </c>
      <c r="BT61" s="19">
        <v>0.53333333333333299</v>
      </c>
      <c r="BU61" s="17">
        <v>0</v>
      </c>
      <c r="BV61" s="19">
        <v>1</v>
      </c>
      <c r="BW61" s="17">
        <v>0</v>
      </c>
      <c r="BX61" s="16">
        <v>0.33333333333333298</v>
      </c>
      <c r="BY61" s="16">
        <v>0.30833333333333302</v>
      </c>
      <c r="BZ61" s="16">
        <v>0.23</v>
      </c>
      <c r="CA61" s="17">
        <v>0.12833333333333299</v>
      </c>
      <c r="CB61" s="31">
        <v>0.92900000000000005</v>
      </c>
      <c r="CC61" s="31">
        <v>7.0999999999999994E-2</v>
      </c>
      <c r="CD61" s="31">
        <v>0</v>
      </c>
      <c r="CE61" s="31">
        <v>0</v>
      </c>
      <c r="CF61" s="46">
        <v>0.86699999999999999</v>
      </c>
      <c r="CG61" s="46">
        <v>6.7000000000000004E-2</v>
      </c>
      <c r="CH61" s="46">
        <v>0</v>
      </c>
      <c r="CI61" s="46">
        <v>6.7000000000000004E-2</v>
      </c>
      <c r="CJ61" s="46">
        <v>1</v>
      </c>
      <c r="CK61" s="46">
        <v>0</v>
      </c>
      <c r="CL61" s="46">
        <v>0</v>
      </c>
      <c r="CM61" s="46">
        <v>0</v>
      </c>
      <c r="CN61" s="46">
        <v>1</v>
      </c>
      <c r="CO61" s="46">
        <v>0</v>
      </c>
      <c r="CP61" s="46">
        <v>0</v>
      </c>
      <c r="CQ61" s="40">
        <v>0</v>
      </c>
      <c r="CR61" s="38">
        <v>0.33333333333333298</v>
      </c>
      <c r="CS61" s="38">
        <v>-0.2</v>
      </c>
      <c r="CT61" s="38">
        <v>6.6666666666666693E-2</v>
      </c>
      <c r="CU61" s="40">
        <v>-6.6666666666666693E-2</v>
      </c>
      <c r="CV61" s="46">
        <v>0.36585365853658502</v>
      </c>
      <c r="CW61" s="19">
        <v>9.7560975609756101E-2</v>
      </c>
      <c r="CX61" s="19">
        <v>2.4390243902439001E-2</v>
      </c>
      <c r="CY61" s="19">
        <v>0</v>
      </c>
      <c r="CZ61" s="19">
        <v>0.17073170731707299</v>
      </c>
      <c r="DA61" s="19">
        <v>0</v>
      </c>
      <c r="DB61" s="19">
        <v>9.7560975609756101E-2</v>
      </c>
      <c r="DC61" s="19">
        <v>9.7560975609756101E-2</v>
      </c>
      <c r="DD61" s="19">
        <v>2.4390243902439001E-2</v>
      </c>
      <c r="DE61" s="19">
        <v>0.12195121951219499</v>
      </c>
      <c r="DF61" s="19">
        <v>0</v>
      </c>
      <c r="DG61" s="19">
        <v>1</v>
      </c>
      <c r="DH61" s="19">
        <v>0.266666666666667</v>
      </c>
      <c r="DI61" s="19">
        <v>6.6666666666666693E-2</v>
      </c>
      <c r="DJ61" s="19">
        <v>0</v>
      </c>
      <c r="DK61" s="19">
        <v>0.46666666666666701</v>
      </c>
      <c r="DL61" s="19">
        <v>0</v>
      </c>
      <c r="DM61" s="19">
        <v>0.266666666666667</v>
      </c>
      <c r="DN61" s="19">
        <v>0.266666666666667</v>
      </c>
      <c r="DO61" s="19">
        <v>6.6666666666666693E-2</v>
      </c>
      <c r="DP61" s="19">
        <v>0.33333333333333298</v>
      </c>
      <c r="DQ61" s="17">
        <v>0</v>
      </c>
      <c r="DR61" s="19">
        <v>0.16129032258064499</v>
      </c>
      <c r="DS61" s="19">
        <v>0.16129032258064499</v>
      </c>
      <c r="DT61" s="19">
        <v>0.19354838709677399</v>
      </c>
      <c r="DU61" s="19">
        <v>9.6774193548387094E-2</v>
      </c>
      <c r="DV61" s="19">
        <v>3.2258064516128997E-2</v>
      </c>
      <c r="DW61" s="19">
        <v>0</v>
      </c>
      <c r="DX61" s="19">
        <v>0</v>
      </c>
      <c r="DY61" s="19">
        <v>0</v>
      </c>
      <c r="DZ61" s="19">
        <v>0</v>
      </c>
      <c r="EA61" s="19">
        <v>0</v>
      </c>
      <c r="EB61" s="19">
        <v>0.35483870967741898</v>
      </c>
      <c r="EC61" s="19">
        <v>0</v>
      </c>
      <c r="ED61" s="57">
        <v>0.33333333333333298</v>
      </c>
      <c r="EE61" s="57">
        <v>0.33333333333333298</v>
      </c>
      <c r="EF61" s="57">
        <v>0.4</v>
      </c>
      <c r="EG61" s="57">
        <v>0.2</v>
      </c>
      <c r="EH61" s="57">
        <v>6.6666666666666693E-2</v>
      </c>
      <c r="EI61" s="57">
        <v>0</v>
      </c>
      <c r="EJ61" s="57">
        <v>0</v>
      </c>
      <c r="EK61" s="57">
        <v>0</v>
      </c>
      <c r="EL61" s="57">
        <v>0</v>
      </c>
      <c r="EM61" s="57">
        <v>0</v>
      </c>
      <c r="EN61" s="57">
        <v>0.73333333333333295</v>
      </c>
      <c r="EO61" s="17">
        <v>0</v>
      </c>
      <c r="EP61" s="19">
        <v>8.8888888888888906E-2</v>
      </c>
      <c r="EQ61" s="19">
        <v>0.35555555555555601</v>
      </c>
      <c r="ER61" s="19">
        <v>0</v>
      </c>
      <c r="ES61" s="19">
        <v>0.16666666666666699</v>
      </c>
      <c r="ET61" s="19">
        <v>0</v>
      </c>
      <c r="EU61" s="19">
        <v>4.4444444444444398E-2</v>
      </c>
      <c r="EV61" s="19">
        <v>5.5555555555555601E-2</v>
      </c>
      <c r="EW61" s="19">
        <v>3.3333333333333298E-2</v>
      </c>
      <c r="EX61" s="19">
        <v>0</v>
      </c>
      <c r="EY61" s="19">
        <v>6.6666666666666693E-2</v>
      </c>
      <c r="EZ61" s="19">
        <v>5.5555555555555601E-2</v>
      </c>
      <c r="FA61" s="19">
        <v>5.5555555555555601E-2</v>
      </c>
      <c r="FB61" s="19">
        <v>7.7777777777777807E-2</v>
      </c>
      <c r="FC61" s="19">
        <v>0.104761904761905</v>
      </c>
      <c r="FD61" s="19">
        <v>0.37420634920634899</v>
      </c>
      <c r="FE61" s="19">
        <v>0</v>
      </c>
      <c r="FF61" s="19">
        <v>0.13750000000000001</v>
      </c>
      <c r="FG61" s="19">
        <v>0</v>
      </c>
      <c r="FH61" s="19">
        <v>6.7658730158730196E-2</v>
      </c>
      <c r="FI61" s="19">
        <v>6.3888888888888898E-2</v>
      </c>
      <c r="FJ61" s="19">
        <v>1.1111111111111099E-2</v>
      </c>
      <c r="FK61" s="19">
        <v>0</v>
      </c>
      <c r="FL61" s="19">
        <v>7.3611111111111099E-2</v>
      </c>
      <c r="FM61" s="19">
        <v>2.0833333333333301E-2</v>
      </c>
      <c r="FN61" s="19">
        <v>5.2777777777777798E-2</v>
      </c>
      <c r="FO61" s="17">
        <v>9.3650793650793707E-2</v>
      </c>
      <c r="FP61" s="19">
        <v>0.15440115440115401</v>
      </c>
      <c r="FQ61" s="19">
        <v>0.27157287157287202</v>
      </c>
      <c r="FR61" s="19">
        <v>0.21991341991342001</v>
      </c>
      <c r="FS61" s="19">
        <v>0.19653679653679701</v>
      </c>
      <c r="FT61" s="19">
        <v>4.4444444444444398E-2</v>
      </c>
      <c r="FU61" s="19">
        <v>0.113131313131313</v>
      </c>
      <c r="FV61" s="19">
        <v>0.175468975468975</v>
      </c>
      <c r="FW61" s="19">
        <v>0.25252525252525299</v>
      </c>
      <c r="FX61" s="19">
        <v>0.21991341991342001</v>
      </c>
      <c r="FY61" s="19">
        <v>0.194516594516595</v>
      </c>
      <c r="FZ61" s="19">
        <v>4.4444444444444398E-2</v>
      </c>
      <c r="GA61" s="17">
        <v>0.113131313131313</v>
      </c>
      <c r="GB61" s="19">
        <v>6.6666666666666693E-2</v>
      </c>
      <c r="GC61" s="19">
        <v>4.4444444444444496E-3</v>
      </c>
      <c r="GD61" s="19">
        <v>0.08</v>
      </c>
      <c r="GE61" s="19">
        <v>0.24888888888888899</v>
      </c>
      <c r="GF61" s="19">
        <v>8.4444444444444405E-2</v>
      </c>
      <c r="GG61" s="19">
        <v>2.2222222222222199E-2</v>
      </c>
      <c r="GH61" s="19">
        <v>4.4444444444444496E-3</v>
      </c>
      <c r="GI61" s="19">
        <v>0.137777777777778</v>
      </c>
      <c r="GJ61" s="19">
        <v>1.7777777777777799E-2</v>
      </c>
      <c r="GK61" s="19">
        <v>0.12</v>
      </c>
      <c r="GL61" s="19">
        <v>0</v>
      </c>
      <c r="GM61" s="19">
        <v>2.66666666666667E-2</v>
      </c>
      <c r="GN61" s="19">
        <v>7.5555555555555598E-2</v>
      </c>
      <c r="GO61" s="19">
        <v>5.3333333333333399E-2</v>
      </c>
      <c r="GP61" s="19">
        <v>5.7777777777777803E-2</v>
      </c>
      <c r="GQ61" s="17">
        <v>0</v>
      </c>
      <c r="GR61" s="16">
        <v>0.8</v>
      </c>
      <c r="GS61" s="17">
        <v>0.2</v>
      </c>
      <c r="GT61" s="19">
        <v>0.2</v>
      </c>
      <c r="GU61" s="19">
        <v>0</v>
      </c>
      <c r="GV61" s="19">
        <v>6.6666666666666693E-2</v>
      </c>
      <c r="GW61" s="19">
        <v>0</v>
      </c>
      <c r="GX61" s="19">
        <v>0.133333333333333</v>
      </c>
      <c r="GY61" s="19">
        <v>0</v>
      </c>
      <c r="GZ61" s="19">
        <v>6.6666666666666693E-2</v>
      </c>
      <c r="HA61" s="17">
        <v>0.133333333333333</v>
      </c>
      <c r="HB61" s="19">
        <v>0</v>
      </c>
      <c r="HC61" s="19">
        <v>1.9047619047619001E-2</v>
      </c>
      <c r="HD61" s="19">
        <v>5.3055555555555599E-2</v>
      </c>
      <c r="HE61" s="19">
        <v>7.1547619047619096E-2</v>
      </c>
      <c r="HF61" s="19">
        <v>0</v>
      </c>
      <c r="HG61" s="19">
        <v>1.3690476190476201E-2</v>
      </c>
      <c r="HH61" s="19">
        <v>7.53571428571429E-2</v>
      </c>
      <c r="HI61" s="19">
        <v>0.24888888888888899</v>
      </c>
      <c r="HJ61" s="19">
        <v>0.116547619047619</v>
      </c>
      <c r="HK61" s="19">
        <v>5.3690476190476198E-2</v>
      </c>
      <c r="HL61" s="19">
        <v>0.126071428571429</v>
      </c>
      <c r="HM61" s="19">
        <v>6.6825396825396802E-2</v>
      </c>
      <c r="HN61" s="19">
        <v>0.11111111111111099</v>
      </c>
      <c r="HO61" s="19">
        <v>2.1944444444444398E-2</v>
      </c>
      <c r="HP61" s="19">
        <v>2.2222222222222199E-2</v>
      </c>
      <c r="HQ61" s="17">
        <v>0</v>
      </c>
      <c r="HR61" s="19">
        <v>0.4</v>
      </c>
      <c r="HS61" s="19">
        <v>0.53333333333333299</v>
      </c>
      <c r="HT61" s="19">
        <v>0</v>
      </c>
      <c r="HU61" s="19">
        <v>0</v>
      </c>
      <c r="HV61" s="19">
        <v>0.73333333333333295</v>
      </c>
      <c r="HW61" s="19">
        <v>0</v>
      </c>
      <c r="HX61" s="17">
        <v>6.6666666666666693E-2</v>
      </c>
      <c r="HY61" s="19">
        <v>0.13998322851153</v>
      </c>
      <c r="HZ61" s="19">
        <v>7.3129280223619794E-2</v>
      </c>
      <c r="IA61" s="19">
        <v>6.5238130472314707E-2</v>
      </c>
      <c r="IB61" s="19">
        <v>8.5266247379454901E-2</v>
      </c>
      <c r="IC61" s="19">
        <v>0.15450733752620499</v>
      </c>
      <c r="ID61" s="19">
        <v>5.0423315657499898E-2</v>
      </c>
      <c r="IE61" s="19">
        <v>6.4707197763801502E-2</v>
      </c>
      <c r="IF61" s="19">
        <v>4.8949891067538102E-2</v>
      </c>
      <c r="IG61" s="19">
        <v>4.7767829983146298E-2</v>
      </c>
      <c r="IH61" s="19">
        <v>5.0588235294117601E-2</v>
      </c>
      <c r="II61" s="19">
        <v>5.4188679245282999E-2</v>
      </c>
      <c r="IJ61" s="19">
        <v>5.4042997492498003E-2</v>
      </c>
      <c r="IK61" s="19">
        <v>5.4352941176470597E-2</v>
      </c>
      <c r="IL61" s="19">
        <v>5.1823241665639001E-2</v>
      </c>
      <c r="IM61" s="19">
        <v>5.0314465408805003E-3</v>
      </c>
      <c r="IN61" s="17">
        <v>0</v>
      </c>
      <c r="IO61" s="19">
        <v>0.6</v>
      </c>
      <c r="IP61" s="19">
        <v>0.133333333333333</v>
      </c>
      <c r="IQ61" s="19">
        <v>6.6666666666666693E-2</v>
      </c>
      <c r="IR61" s="19">
        <v>0</v>
      </c>
      <c r="IS61" s="19">
        <v>0</v>
      </c>
      <c r="IT61" s="19">
        <v>0.33333333333333298</v>
      </c>
      <c r="IU61" s="17">
        <v>6.6666666666666693E-2</v>
      </c>
      <c r="IV61" s="16">
        <v>0.8</v>
      </c>
      <c r="IW61" s="16">
        <v>0.66666666666666696</v>
      </c>
      <c r="IX61" s="16">
        <v>0.53333333333333299</v>
      </c>
      <c r="IY61" s="16">
        <v>0.46666666666666701</v>
      </c>
      <c r="IZ61" s="16">
        <v>0.266666666666667</v>
      </c>
      <c r="JA61" s="16">
        <v>0.66666666666666696</v>
      </c>
      <c r="JB61" s="16">
        <v>0.8</v>
      </c>
      <c r="JC61" s="16">
        <v>0.33333333333333298</v>
      </c>
      <c r="JD61" s="16">
        <v>0.2</v>
      </c>
      <c r="JE61" s="16">
        <v>0.46666666666666701</v>
      </c>
      <c r="JF61" s="19">
        <v>6.6666666666666693E-2</v>
      </c>
      <c r="JG61" s="17">
        <v>0</v>
      </c>
      <c r="JH61" s="19">
        <v>6.96410451547438E-2</v>
      </c>
      <c r="JI61" s="16">
        <v>0.22241882293252199</v>
      </c>
      <c r="JJ61" s="16">
        <v>6.0305682394723503E-2</v>
      </c>
      <c r="JK61" s="16">
        <v>8.1291222729578894E-2</v>
      </c>
      <c r="JL61" s="16">
        <v>7.0528919330289194E-2</v>
      </c>
      <c r="JM61" s="16">
        <v>5.7451801116184698E-2</v>
      </c>
      <c r="JN61" s="16">
        <v>0.231754185692542</v>
      </c>
      <c r="JO61" s="16">
        <v>7.7549467275494693E-2</v>
      </c>
      <c r="JP61" s="16">
        <v>5.7451801116184698E-2</v>
      </c>
      <c r="JQ61" s="16">
        <v>6.7440385591070504E-2</v>
      </c>
      <c r="JR61" s="19">
        <v>4.1666666666666701E-3</v>
      </c>
      <c r="JS61" s="17">
        <v>0</v>
      </c>
      <c r="JT61" s="19">
        <v>0</v>
      </c>
      <c r="JU61" s="16">
        <v>6.6666666666666693E-2</v>
      </c>
      <c r="JV61" s="16">
        <v>0.2</v>
      </c>
      <c r="JW61" s="16">
        <v>0.266666666666667</v>
      </c>
      <c r="JX61" s="16">
        <v>0.66666666666666696</v>
      </c>
      <c r="JY61" s="16">
        <v>0</v>
      </c>
      <c r="JZ61" s="16">
        <v>0.2</v>
      </c>
      <c r="KA61" s="16">
        <v>0.2</v>
      </c>
      <c r="KB61" s="16">
        <v>6.6666666666666693E-2</v>
      </c>
      <c r="KC61" s="16">
        <v>0.46666666666666701</v>
      </c>
      <c r="KD61" s="19">
        <v>0.133333333333333</v>
      </c>
      <c r="KE61" s="17">
        <v>0.133333333333333</v>
      </c>
      <c r="KF61" s="19">
        <v>-0.4</v>
      </c>
      <c r="KG61" s="16">
        <v>6.6666666666666693E-2</v>
      </c>
      <c r="KH61" s="16">
        <v>0.86666666666666703</v>
      </c>
      <c r="KI61" s="16">
        <v>1</v>
      </c>
      <c r="KJ61" s="16">
        <v>-0.53333333333333299</v>
      </c>
      <c r="KK61" s="16">
        <v>-6.6666666666666693E-2</v>
      </c>
      <c r="KL61" s="16">
        <v>0.53333333333333299</v>
      </c>
      <c r="KM61" s="17">
        <v>0.53333333333333299</v>
      </c>
      <c r="KN61" s="81">
        <v>0.33333333333333298</v>
      </c>
      <c r="KO61" s="19">
        <v>-0.133333333333333</v>
      </c>
      <c r="KP61" s="19">
        <v>0.133333333333333</v>
      </c>
      <c r="KQ61" s="19">
        <v>0.33333333333333298</v>
      </c>
      <c r="KR61" s="19">
        <v>0.4</v>
      </c>
      <c r="KS61" s="19">
        <v>0.266666666666667</v>
      </c>
      <c r="KT61" s="17">
        <v>-6.6666666666666693E-2</v>
      </c>
      <c r="KU61" s="353"/>
      <c r="KV61" s="353"/>
      <c r="KW61" s="353"/>
      <c r="KX61" s="353"/>
      <c r="KY61" s="353"/>
      <c r="KZ61" s="353"/>
      <c r="LA61" s="353"/>
      <c r="LB61" s="353"/>
      <c r="LC61" s="353"/>
      <c r="LD61" s="353"/>
      <c r="LE61" s="49">
        <v>0</v>
      </c>
      <c r="LF61" s="16">
        <v>0.5</v>
      </c>
      <c r="LG61" s="16">
        <v>0.5</v>
      </c>
      <c r="LH61" s="16">
        <v>0</v>
      </c>
      <c r="LI61" s="16">
        <v>0</v>
      </c>
      <c r="LJ61" s="17">
        <v>6.6666666666666693E-2</v>
      </c>
      <c r="LK61" s="19">
        <v>0</v>
      </c>
      <c r="LL61" s="19">
        <v>0.42857142857142899</v>
      </c>
      <c r="LM61" s="19">
        <v>0.5</v>
      </c>
      <c r="LN61" s="19">
        <v>7.1428571428571397E-2</v>
      </c>
      <c r="LO61" s="19">
        <v>0</v>
      </c>
      <c r="LP61" s="19">
        <v>6.6666666666666693E-2</v>
      </c>
      <c r="LQ61" s="49">
        <v>6.6666666666666693E-2</v>
      </c>
      <c r="LR61" s="16">
        <v>0.46666666666666701</v>
      </c>
      <c r="LS61" s="16">
        <v>6.6666666666666693E-2</v>
      </c>
      <c r="LT61" s="16">
        <v>0</v>
      </c>
      <c r="LU61" s="16">
        <v>0.133333333333333</v>
      </c>
      <c r="LV61" s="16">
        <v>6.6666666666666693E-2</v>
      </c>
      <c r="LW61" s="16">
        <v>6.6666666666666693E-2</v>
      </c>
      <c r="LX61" s="19">
        <v>0</v>
      </c>
      <c r="LY61" s="19">
        <v>0</v>
      </c>
      <c r="LZ61" s="17">
        <v>0</v>
      </c>
      <c r="MA61" s="16">
        <v>0</v>
      </c>
      <c r="MB61" s="16">
        <v>0</v>
      </c>
      <c r="MC61" s="16">
        <v>0</v>
      </c>
      <c r="MD61" s="16">
        <v>0</v>
      </c>
      <c r="ME61" s="16">
        <v>0</v>
      </c>
      <c r="MF61" s="16">
        <v>0</v>
      </c>
      <c r="MG61" s="16">
        <v>0</v>
      </c>
      <c r="MH61" s="19">
        <v>0</v>
      </c>
      <c r="MI61" s="17">
        <v>0</v>
      </c>
      <c r="MJ61" s="16">
        <v>0.214285714285714</v>
      </c>
      <c r="MK61" s="16">
        <v>0.35714285714285698</v>
      </c>
      <c r="ML61" s="16">
        <v>0.28571428571428598</v>
      </c>
      <c r="MM61" s="16">
        <v>0.14285714285714299</v>
      </c>
      <c r="MN61" s="16">
        <v>0</v>
      </c>
      <c r="MO61" s="17">
        <v>6.6666666666666693E-2</v>
      </c>
      <c r="MP61" s="16">
        <v>0.214285714285714</v>
      </c>
      <c r="MQ61" s="16">
        <v>0.42857142857142899</v>
      </c>
      <c r="MR61" s="16">
        <v>0.214285714285714</v>
      </c>
      <c r="MS61" s="16">
        <v>0.14285714285714299</v>
      </c>
      <c r="MT61" s="19">
        <v>0</v>
      </c>
      <c r="MU61" s="19">
        <v>6.6666666666666693E-2</v>
      </c>
      <c r="MV61" s="49">
        <v>0.266666666666667</v>
      </c>
      <c r="MW61" s="16">
        <v>0.46666666666666701</v>
      </c>
      <c r="MX61" s="16">
        <v>0.133333333333333</v>
      </c>
      <c r="MY61" s="16">
        <v>0</v>
      </c>
      <c r="MZ61" s="16">
        <v>6.6666666666666693E-2</v>
      </c>
      <c r="NA61" s="16">
        <v>0.133333333333333</v>
      </c>
      <c r="NB61" s="16">
        <v>0</v>
      </c>
      <c r="NC61" s="19">
        <v>0</v>
      </c>
      <c r="ND61" s="17">
        <v>0</v>
      </c>
      <c r="NE61" s="16">
        <v>0</v>
      </c>
      <c r="NF61" s="16">
        <v>0</v>
      </c>
      <c r="NG61" s="16">
        <v>0</v>
      </c>
      <c r="NH61" s="16">
        <v>0.133333333333333</v>
      </c>
      <c r="NI61" s="16">
        <v>6.6666666666666693E-2</v>
      </c>
      <c r="NJ61" s="16">
        <v>0</v>
      </c>
      <c r="NK61" s="16">
        <v>0</v>
      </c>
      <c r="NL61" s="19">
        <v>0</v>
      </c>
      <c r="NM61" s="17">
        <v>0</v>
      </c>
      <c r="NN61" s="19">
        <v>0.1</v>
      </c>
      <c r="NO61" s="16">
        <v>0</v>
      </c>
      <c r="NP61" s="16">
        <v>0.9</v>
      </c>
      <c r="NQ61" s="16">
        <v>0</v>
      </c>
      <c r="NR61" s="16">
        <v>0</v>
      </c>
      <c r="NS61" s="17">
        <v>0.33333333333333298</v>
      </c>
      <c r="NT61" s="16">
        <v>0.1</v>
      </c>
      <c r="NU61" s="16">
        <v>0</v>
      </c>
      <c r="NV61" s="16">
        <v>0.9</v>
      </c>
      <c r="NW61" s="16">
        <v>0</v>
      </c>
      <c r="NX61" s="19">
        <v>0</v>
      </c>
      <c r="NY61" s="17">
        <v>0.33333333333333298</v>
      </c>
      <c r="NZ61" s="19">
        <v>6.6666666666666693E-2</v>
      </c>
      <c r="OA61" s="16">
        <v>6.6666666666666693E-2</v>
      </c>
      <c r="OB61" s="16">
        <v>0</v>
      </c>
      <c r="OC61" s="16">
        <v>0</v>
      </c>
      <c r="OD61" s="16">
        <v>6.6666666666666693E-2</v>
      </c>
      <c r="OE61" s="16">
        <v>0</v>
      </c>
      <c r="OF61" s="16">
        <v>0</v>
      </c>
      <c r="OG61" s="19">
        <v>0</v>
      </c>
      <c r="OH61" s="17">
        <v>0</v>
      </c>
      <c r="OI61" s="16">
        <v>0</v>
      </c>
      <c r="OJ61" s="16">
        <v>0</v>
      </c>
      <c r="OK61" s="16">
        <v>0</v>
      </c>
      <c r="OL61" s="16">
        <v>0</v>
      </c>
      <c r="OM61" s="16">
        <v>0</v>
      </c>
      <c r="ON61" s="16">
        <v>0</v>
      </c>
      <c r="OO61" s="16">
        <v>0</v>
      </c>
      <c r="OP61" s="19">
        <v>0</v>
      </c>
      <c r="OQ61" s="17">
        <v>0</v>
      </c>
      <c r="OR61" s="16">
        <v>0</v>
      </c>
      <c r="OS61" s="16">
        <v>0.4</v>
      </c>
      <c r="OT61" s="16">
        <v>0.6</v>
      </c>
      <c r="OU61" s="16">
        <v>0</v>
      </c>
      <c r="OV61" s="19">
        <v>0</v>
      </c>
      <c r="OW61" s="17">
        <v>0.66666666666666696</v>
      </c>
      <c r="OX61" s="19">
        <v>0</v>
      </c>
      <c r="OY61" s="16">
        <v>0.4</v>
      </c>
      <c r="OZ61" s="16">
        <v>0.6</v>
      </c>
      <c r="PA61" s="16">
        <v>0</v>
      </c>
      <c r="PB61" s="19">
        <v>0</v>
      </c>
      <c r="PC61" s="19">
        <v>0.66666666666666696</v>
      </c>
      <c r="PD61" s="49">
        <v>6.6666666666666693E-2</v>
      </c>
      <c r="PE61" s="16">
        <v>6.6666666666666693E-2</v>
      </c>
      <c r="PF61" s="16">
        <v>6.6666666666666693E-2</v>
      </c>
      <c r="PG61" s="16">
        <v>0</v>
      </c>
      <c r="PH61" s="16">
        <v>0</v>
      </c>
      <c r="PI61" s="16">
        <v>6.6666666666666693E-2</v>
      </c>
      <c r="PJ61" s="16">
        <v>0</v>
      </c>
      <c r="PK61" s="19">
        <v>0</v>
      </c>
      <c r="PL61" s="17">
        <v>0</v>
      </c>
      <c r="PM61" s="19">
        <v>0</v>
      </c>
      <c r="PN61" s="16">
        <v>0</v>
      </c>
      <c r="PO61" s="16">
        <v>0</v>
      </c>
      <c r="PP61" s="16">
        <v>0</v>
      </c>
      <c r="PQ61" s="16">
        <v>0</v>
      </c>
      <c r="PR61" s="16">
        <v>0</v>
      </c>
      <c r="PS61" s="16">
        <v>0</v>
      </c>
      <c r="PT61" s="19">
        <v>0</v>
      </c>
      <c r="PU61" s="17">
        <v>0</v>
      </c>
      <c r="PV61" s="19">
        <v>0.35555555555555601</v>
      </c>
      <c r="PW61" s="16">
        <v>0.133333333333333</v>
      </c>
      <c r="PX61" s="16">
        <v>0.155555555555556</v>
      </c>
      <c r="PY61" s="16">
        <v>0.122222222222222</v>
      </c>
      <c r="PZ61" s="16">
        <v>0</v>
      </c>
      <c r="QA61" s="16">
        <v>6.6666666666666693E-2</v>
      </c>
      <c r="QB61" s="16">
        <v>8.8888888888888906E-2</v>
      </c>
      <c r="QC61" s="19">
        <v>7.7777777777777807E-2</v>
      </c>
      <c r="QD61" s="17">
        <v>0</v>
      </c>
      <c r="QE61" s="19">
        <v>0.1</v>
      </c>
      <c r="QF61" s="16">
        <v>0.18888888888888899</v>
      </c>
      <c r="QG61" s="16">
        <v>0.18888888888888899</v>
      </c>
      <c r="QH61" s="16">
        <v>4.4444444444444398E-2</v>
      </c>
      <c r="QI61" s="16">
        <v>0.18888888888888899</v>
      </c>
      <c r="QJ61" s="16">
        <v>2.2222222222222199E-2</v>
      </c>
      <c r="QK61" s="19">
        <v>0.211111111111111</v>
      </c>
      <c r="QL61" s="19">
        <v>5.5555555555555601E-2</v>
      </c>
      <c r="QM61" s="17">
        <v>0</v>
      </c>
      <c r="QN61" s="19">
        <v>0.37777777777777799</v>
      </c>
      <c r="QO61" s="16">
        <v>0.2</v>
      </c>
      <c r="QP61" s="16">
        <v>0.11111111111111099</v>
      </c>
      <c r="QQ61" s="16">
        <v>5.5555555555555601E-2</v>
      </c>
      <c r="QR61" s="16">
        <v>0.122222222222222</v>
      </c>
      <c r="QS61" s="16">
        <v>0.11111111111111099</v>
      </c>
      <c r="QT61" s="16">
        <v>0</v>
      </c>
      <c r="QU61" s="19">
        <v>2.2222222222222199E-2</v>
      </c>
      <c r="QV61" s="17">
        <v>0</v>
      </c>
      <c r="QW61" s="49">
        <v>8.44</v>
      </c>
      <c r="QX61" s="19">
        <v>3.60928571428571</v>
      </c>
      <c r="QY61" s="19">
        <v>5.5750000000000002</v>
      </c>
      <c r="QZ61" s="17">
        <v>7.28571428571429</v>
      </c>
      <c r="RA61" s="49">
        <v>8.2766666666666708</v>
      </c>
      <c r="RB61" s="19">
        <v>6.1907692307692299</v>
      </c>
      <c r="RC61" s="19">
        <v>6.81666666666667</v>
      </c>
      <c r="RD61" s="17">
        <v>8.8846153846153904</v>
      </c>
      <c r="RE61" s="49">
        <v>367410.066666667</v>
      </c>
      <c r="RF61" s="19">
        <v>4221.7333333333299</v>
      </c>
      <c r="RG61" s="19">
        <v>6960.9230769230799</v>
      </c>
      <c r="RH61" s="17">
        <v>4176.2857142857101</v>
      </c>
      <c r="RI61" s="357"/>
      <c r="RJ61" s="354"/>
      <c r="RK61" s="354"/>
      <c r="RL61" s="355"/>
      <c r="RM61" s="363">
        <v>32.1</v>
      </c>
    </row>
    <row r="62" spans="1:481" x14ac:dyDescent="0.25">
      <c r="A62" s="33">
        <v>44896</v>
      </c>
      <c r="B62" s="19">
        <v>0.94444444444444398</v>
      </c>
      <c r="C62" s="17">
        <v>5.5555555555555601E-2</v>
      </c>
      <c r="D62" s="16">
        <v>0.374453781512605</v>
      </c>
      <c r="E62" s="16">
        <v>0.34563025210083997</v>
      </c>
      <c r="F62" s="16">
        <v>0.16785714285714301</v>
      </c>
      <c r="G62" s="17">
        <v>0.112058823529412</v>
      </c>
      <c r="H62" s="31">
        <v>1</v>
      </c>
      <c r="I62" s="31">
        <v>0</v>
      </c>
      <c r="J62" s="31">
        <v>0</v>
      </c>
      <c r="K62" s="31">
        <v>0</v>
      </c>
      <c r="L62" s="46">
        <v>0.92900000000000005</v>
      </c>
      <c r="M62" s="46">
        <v>7.0999999999999994E-2</v>
      </c>
      <c r="N62" s="46">
        <v>0</v>
      </c>
      <c r="O62" s="46">
        <v>0</v>
      </c>
      <c r="P62" s="46">
        <v>1</v>
      </c>
      <c r="Q62" s="46">
        <v>0</v>
      </c>
      <c r="R62" s="46">
        <v>0</v>
      </c>
      <c r="S62" s="46">
        <v>0</v>
      </c>
      <c r="T62" s="46">
        <v>0.83299999999999996</v>
      </c>
      <c r="U62" s="46">
        <v>0.16700000000000001</v>
      </c>
      <c r="V62" s="46">
        <v>0</v>
      </c>
      <c r="W62" s="40">
        <v>0</v>
      </c>
      <c r="X62" s="36">
        <v>0.16666666666666699</v>
      </c>
      <c r="Y62" s="36">
        <v>-5.5555555555555601E-2</v>
      </c>
      <c r="Z62" s="36">
        <v>-5.5555555555555601E-2</v>
      </c>
      <c r="AA62" s="36">
        <v>0</v>
      </c>
      <c r="AB62" s="39">
        <v>0.51612903225806495</v>
      </c>
      <c r="AC62" s="42">
        <v>6.4516129032258104E-2</v>
      </c>
      <c r="AD62" s="42">
        <v>3.2258064516128997E-2</v>
      </c>
      <c r="AE62" s="42">
        <v>0</v>
      </c>
      <c r="AF62" s="42">
        <v>0.16129032258064499</v>
      </c>
      <c r="AG62" s="42">
        <v>0</v>
      </c>
      <c r="AH62" s="42">
        <v>0</v>
      </c>
      <c r="AI62" s="42">
        <v>6.4516129032258104E-2</v>
      </c>
      <c r="AJ62" s="42">
        <v>0</v>
      </c>
      <c r="AK62" s="42">
        <v>0.16129032258064499</v>
      </c>
      <c r="AL62" s="42">
        <v>0</v>
      </c>
      <c r="AM62" s="42">
        <v>0.88888888888888895</v>
      </c>
      <c r="AN62" s="42">
        <v>0.11111111111111099</v>
      </c>
      <c r="AO62" s="42">
        <v>5.5555555555555601E-2</v>
      </c>
      <c r="AP62" s="58">
        <v>0</v>
      </c>
      <c r="AQ62" s="58">
        <v>0.27777777777777801</v>
      </c>
      <c r="AR62" s="58">
        <v>0</v>
      </c>
      <c r="AS62" s="58">
        <v>0</v>
      </c>
      <c r="AT62" s="58">
        <v>0.11111111111111099</v>
      </c>
      <c r="AU62" s="58">
        <v>0</v>
      </c>
      <c r="AV62" s="58">
        <v>0.27777777777777801</v>
      </c>
      <c r="AW62" s="18">
        <v>0</v>
      </c>
      <c r="AX62" s="49">
        <v>0.16129032258064499</v>
      </c>
      <c r="AY62" s="16">
        <v>0.16129032258064499</v>
      </c>
      <c r="AZ62" s="16">
        <v>0.12903225806451599</v>
      </c>
      <c r="BA62" s="16">
        <v>6.4516129032258104E-2</v>
      </c>
      <c r="BB62" s="16">
        <v>3.2258064516128997E-2</v>
      </c>
      <c r="BC62" s="16">
        <v>0</v>
      </c>
      <c r="BD62" s="16">
        <v>3.2258064516128997E-2</v>
      </c>
      <c r="BE62" s="16">
        <v>0</v>
      </c>
      <c r="BF62" s="19">
        <v>0</v>
      </c>
      <c r="BG62" s="19">
        <v>0</v>
      </c>
      <c r="BH62" s="19">
        <v>0.41935483870967699</v>
      </c>
      <c r="BI62" s="19">
        <v>0</v>
      </c>
      <c r="BJ62" s="19">
        <v>0.27777777777777801</v>
      </c>
      <c r="BK62" s="19">
        <v>0.27777777777777801</v>
      </c>
      <c r="BL62" s="19">
        <v>0.22222222222222199</v>
      </c>
      <c r="BM62" s="19">
        <v>0.11111111111111099</v>
      </c>
      <c r="BN62" s="19">
        <v>5.5555555555555601E-2</v>
      </c>
      <c r="BO62" s="19">
        <v>0</v>
      </c>
      <c r="BP62" s="19">
        <v>5.5555555555555601E-2</v>
      </c>
      <c r="BQ62" s="19">
        <v>0</v>
      </c>
      <c r="BR62" s="19">
        <v>0</v>
      </c>
      <c r="BS62" s="19">
        <v>0</v>
      </c>
      <c r="BT62" s="19">
        <v>0.72222222222222199</v>
      </c>
      <c r="BU62" s="17">
        <v>0</v>
      </c>
      <c r="BV62" s="19">
        <v>0.94444444444444398</v>
      </c>
      <c r="BW62" s="17">
        <v>5.5555555555555601E-2</v>
      </c>
      <c r="BX62" s="16">
        <v>0.379411764705882</v>
      </c>
      <c r="BY62" s="16">
        <v>0.32908496732026099</v>
      </c>
      <c r="BZ62" s="16">
        <v>0.16666666666666699</v>
      </c>
      <c r="CA62" s="17">
        <v>0.12483660130719</v>
      </c>
      <c r="CB62" s="31">
        <v>0.93799999999999994</v>
      </c>
      <c r="CC62" s="31">
        <v>6.2E-2</v>
      </c>
      <c r="CD62" s="31">
        <v>0</v>
      </c>
      <c r="CE62" s="31">
        <v>0</v>
      </c>
      <c r="CF62" s="46">
        <v>0.84599999999999997</v>
      </c>
      <c r="CG62" s="46">
        <v>7.6999999999999999E-2</v>
      </c>
      <c r="CH62" s="46">
        <v>0</v>
      </c>
      <c r="CI62" s="46">
        <v>7.6999999999999999E-2</v>
      </c>
      <c r="CJ62" s="46">
        <v>1</v>
      </c>
      <c r="CK62" s="46">
        <v>0</v>
      </c>
      <c r="CL62" s="46">
        <v>0</v>
      </c>
      <c r="CM62" s="46">
        <v>0</v>
      </c>
      <c r="CN62" s="46">
        <v>0.8</v>
      </c>
      <c r="CO62" s="46">
        <v>0.2</v>
      </c>
      <c r="CP62" s="46">
        <v>0</v>
      </c>
      <c r="CQ62" s="40">
        <v>0</v>
      </c>
      <c r="CR62" s="38">
        <v>0.16666666666666699</v>
      </c>
      <c r="CS62" s="38">
        <v>-0.27777777777777801</v>
      </c>
      <c r="CT62" s="38">
        <v>-5.5555555555555601E-2</v>
      </c>
      <c r="CU62" s="40">
        <v>-5.5555555555555601E-2</v>
      </c>
      <c r="CV62" s="46">
        <v>0.38636363636363602</v>
      </c>
      <c r="CW62" s="19">
        <v>4.5454545454545497E-2</v>
      </c>
      <c r="CX62" s="19">
        <v>0</v>
      </c>
      <c r="CY62" s="19">
        <v>0</v>
      </c>
      <c r="CZ62" s="19">
        <v>0.18181818181818199</v>
      </c>
      <c r="DA62" s="19">
        <v>0</v>
      </c>
      <c r="DB62" s="19">
        <v>6.8181818181818205E-2</v>
      </c>
      <c r="DC62" s="19">
        <v>9.0909090909090898E-2</v>
      </c>
      <c r="DD62" s="19">
        <v>4.5454545454545497E-2</v>
      </c>
      <c r="DE62" s="19">
        <v>0.18181818181818199</v>
      </c>
      <c r="DF62" s="19">
        <v>0</v>
      </c>
      <c r="DG62" s="19">
        <v>0.94444444444444398</v>
      </c>
      <c r="DH62" s="19">
        <v>0.11111111111111099</v>
      </c>
      <c r="DI62" s="19">
        <v>0</v>
      </c>
      <c r="DJ62" s="19">
        <v>0</v>
      </c>
      <c r="DK62" s="19">
        <v>0.44444444444444398</v>
      </c>
      <c r="DL62" s="19">
        <v>0</v>
      </c>
      <c r="DM62" s="19">
        <v>0.16666666666666699</v>
      </c>
      <c r="DN62" s="19">
        <v>0.22222222222222199</v>
      </c>
      <c r="DO62" s="19">
        <v>0.11111111111111099</v>
      </c>
      <c r="DP62" s="19">
        <v>0.44444444444444398</v>
      </c>
      <c r="DQ62" s="17">
        <v>0</v>
      </c>
      <c r="DR62" s="19">
        <v>0.114285714285714</v>
      </c>
      <c r="DS62" s="19">
        <v>0.2</v>
      </c>
      <c r="DT62" s="19">
        <v>0.17142857142857101</v>
      </c>
      <c r="DU62" s="19">
        <v>2.8571428571428598E-2</v>
      </c>
      <c r="DV62" s="19">
        <v>5.7142857142857099E-2</v>
      </c>
      <c r="DW62" s="19">
        <v>0</v>
      </c>
      <c r="DX62" s="19">
        <v>0</v>
      </c>
      <c r="DY62" s="19">
        <v>0</v>
      </c>
      <c r="DZ62" s="19">
        <v>0</v>
      </c>
      <c r="EA62" s="19">
        <v>0</v>
      </c>
      <c r="EB62" s="19">
        <v>0.42857142857142899</v>
      </c>
      <c r="EC62" s="19">
        <v>0</v>
      </c>
      <c r="ED62" s="57">
        <v>0.22222222222222199</v>
      </c>
      <c r="EE62" s="57">
        <v>0.38888888888888901</v>
      </c>
      <c r="EF62" s="57">
        <v>0.33333333333333298</v>
      </c>
      <c r="EG62" s="57">
        <v>5.5555555555555601E-2</v>
      </c>
      <c r="EH62" s="57">
        <v>0.11111111111111099</v>
      </c>
      <c r="EI62" s="57">
        <v>0</v>
      </c>
      <c r="EJ62" s="57">
        <v>0</v>
      </c>
      <c r="EK62" s="57">
        <v>0</v>
      </c>
      <c r="EL62" s="57">
        <v>0</v>
      </c>
      <c r="EM62" s="57">
        <v>0</v>
      </c>
      <c r="EN62" s="57">
        <v>0.83333333333333304</v>
      </c>
      <c r="EO62" s="17">
        <v>0</v>
      </c>
      <c r="EP62" s="19">
        <v>5.5555555555555601E-2</v>
      </c>
      <c r="EQ62" s="19">
        <v>0.41666666666666702</v>
      </c>
      <c r="ER62" s="19">
        <v>2.7777777777777801E-2</v>
      </c>
      <c r="ES62" s="19">
        <v>6.4814814814814797E-2</v>
      </c>
      <c r="ET62" s="19">
        <v>1.85185185185185E-2</v>
      </c>
      <c r="EU62" s="19">
        <v>0</v>
      </c>
      <c r="EV62" s="19">
        <v>0.17592592592592601</v>
      </c>
      <c r="EW62" s="19">
        <v>0</v>
      </c>
      <c r="EX62" s="19">
        <v>0</v>
      </c>
      <c r="EY62" s="19">
        <v>7.4074074074074098E-2</v>
      </c>
      <c r="EZ62" s="19">
        <v>5.5555555555555601E-2</v>
      </c>
      <c r="FA62" s="19">
        <v>3.7037037037037E-2</v>
      </c>
      <c r="FB62" s="19">
        <v>7.4074074074074098E-2</v>
      </c>
      <c r="FC62" s="19">
        <v>9.2592592592592601E-2</v>
      </c>
      <c r="FD62" s="19">
        <v>0.42592592592592599</v>
      </c>
      <c r="FE62" s="19">
        <v>4.6296296296296301E-2</v>
      </c>
      <c r="FF62" s="19">
        <v>0.101851851851852</v>
      </c>
      <c r="FG62" s="19">
        <v>9.2592592592592605E-3</v>
      </c>
      <c r="FH62" s="19">
        <v>0</v>
      </c>
      <c r="FI62" s="19">
        <v>0.12962962962963001</v>
      </c>
      <c r="FJ62" s="19">
        <v>0</v>
      </c>
      <c r="FK62" s="19">
        <v>0</v>
      </c>
      <c r="FL62" s="19">
        <v>4.6296296296296301E-2</v>
      </c>
      <c r="FM62" s="19">
        <v>4.6296296296296301E-2</v>
      </c>
      <c r="FN62" s="19">
        <v>4.6296296296296301E-2</v>
      </c>
      <c r="FO62" s="17">
        <v>5.5555555555555601E-2</v>
      </c>
      <c r="FP62" s="19">
        <v>0.16423280423280401</v>
      </c>
      <c r="FQ62" s="19">
        <v>0.31243386243386201</v>
      </c>
      <c r="FR62" s="19">
        <v>0.233597883597884</v>
      </c>
      <c r="FS62" s="19">
        <v>0.17179894179894201</v>
      </c>
      <c r="FT62" s="19">
        <v>1.3333333333333299E-2</v>
      </c>
      <c r="FU62" s="19">
        <v>0.104603174603175</v>
      </c>
      <c r="FV62" s="19">
        <v>0.167566137566138</v>
      </c>
      <c r="FW62" s="19">
        <v>0.30820105820105798</v>
      </c>
      <c r="FX62" s="19">
        <v>0.23174603174603201</v>
      </c>
      <c r="FY62" s="19">
        <v>0.177883597883598</v>
      </c>
      <c r="FZ62" s="19">
        <v>2.66666666666667E-2</v>
      </c>
      <c r="GA62" s="17">
        <v>8.7936507936507993E-2</v>
      </c>
      <c r="GB62" s="19">
        <v>4.0740740740740702E-2</v>
      </c>
      <c r="GC62" s="19">
        <v>3.3333333333333298E-2</v>
      </c>
      <c r="GD62" s="19">
        <v>0.125925925925926</v>
      </c>
      <c r="GE62" s="19">
        <v>0.22962962962962999</v>
      </c>
      <c r="GF62" s="19">
        <v>7.0370370370370403E-2</v>
      </c>
      <c r="GG62" s="19">
        <v>3.7037037037037E-2</v>
      </c>
      <c r="GH62" s="19">
        <v>1.48148148148148E-2</v>
      </c>
      <c r="GI62" s="19">
        <v>0.15925925925925899</v>
      </c>
      <c r="GJ62" s="19">
        <v>1.1111111111111099E-2</v>
      </c>
      <c r="GK62" s="19">
        <v>8.5185185185185197E-2</v>
      </c>
      <c r="GL62" s="19">
        <v>0</v>
      </c>
      <c r="GM62" s="19">
        <v>3.3333333333333298E-2</v>
      </c>
      <c r="GN62" s="19">
        <v>4.8148148148148197E-2</v>
      </c>
      <c r="GO62" s="19">
        <v>7.0370370370370403E-2</v>
      </c>
      <c r="GP62" s="19">
        <v>4.0740740740740702E-2</v>
      </c>
      <c r="GQ62" s="17">
        <v>0</v>
      </c>
      <c r="GR62" s="16">
        <v>0.83333333333333304</v>
      </c>
      <c r="GS62" s="17">
        <v>0.16666666666666699</v>
      </c>
      <c r="GT62" s="19">
        <v>0.16666666666666699</v>
      </c>
      <c r="GU62" s="19">
        <v>0</v>
      </c>
      <c r="GV62" s="19">
        <v>5.5555555555555601E-2</v>
      </c>
      <c r="GW62" s="19">
        <v>0</v>
      </c>
      <c r="GX62" s="19">
        <v>0.11111111111111099</v>
      </c>
      <c r="GY62" s="19">
        <v>5.5555555555555601E-2</v>
      </c>
      <c r="GZ62" s="19">
        <v>5.5555555555555601E-2</v>
      </c>
      <c r="HA62" s="17">
        <v>0.11111111111111099</v>
      </c>
      <c r="HB62" s="19">
        <v>0</v>
      </c>
      <c r="HC62" s="19">
        <v>2.62125902992776E-2</v>
      </c>
      <c r="HD62" s="19">
        <v>8.4978786836372E-2</v>
      </c>
      <c r="HE62" s="19">
        <v>8.3625730994152006E-2</v>
      </c>
      <c r="HF62" s="19">
        <v>0</v>
      </c>
      <c r="HG62" s="19">
        <v>4.2724458204334403E-2</v>
      </c>
      <c r="HH62" s="19">
        <v>4.9065474142873503E-2</v>
      </c>
      <c r="HI62" s="19">
        <v>0.216110537782364</v>
      </c>
      <c r="HJ62" s="19">
        <v>0.119860107785804</v>
      </c>
      <c r="HK62" s="19">
        <v>4.3756449948400403E-2</v>
      </c>
      <c r="HL62" s="19">
        <v>0.10597408554064899</v>
      </c>
      <c r="HM62" s="19">
        <v>5.7585139318885398E-2</v>
      </c>
      <c r="HN62" s="19">
        <v>9.3853915835340002E-2</v>
      </c>
      <c r="HO62" s="19">
        <v>3.9215686274509803E-2</v>
      </c>
      <c r="HP62" s="19">
        <v>3.7037037037037E-2</v>
      </c>
      <c r="HQ62" s="17">
        <v>0</v>
      </c>
      <c r="HR62" s="19">
        <v>0.55555555555555602</v>
      </c>
      <c r="HS62" s="19">
        <v>0.55555555555555602</v>
      </c>
      <c r="HT62" s="19">
        <v>0</v>
      </c>
      <c r="HU62" s="19">
        <v>0</v>
      </c>
      <c r="HV62" s="19">
        <v>0.61111111111111105</v>
      </c>
      <c r="HW62" s="19">
        <v>0</v>
      </c>
      <c r="HX62" s="17">
        <v>0.11111111111111099</v>
      </c>
      <c r="HY62" s="19">
        <v>0.117460317460317</v>
      </c>
      <c r="HZ62" s="19">
        <v>6.9758077934178597E-2</v>
      </c>
      <c r="IA62" s="19">
        <v>6.8247457582978496E-2</v>
      </c>
      <c r="IB62" s="19">
        <v>0.101410934744268</v>
      </c>
      <c r="IC62" s="19">
        <v>0.13386243386243399</v>
      </c>
      <c r="ID62" s="19">
        <v>5.3379544629202802E-2</v>
      </c>
      <c r="IE62" s="19">
        <v>7.0862866460350699E-2</v>
      </c>
      <c r="IF62" s="19">
        <v>4.6012214018776802E-2</v>
      </c>
      <c r="IG62" s="19">
        <v>5.7545650654756503E-2</v>
      </c>
      <c r="IH62" s="19">
        <v>4.64882164089164E-2</v>
      </c>
      <c r="II62" s="19">
        <v>6.4866393797211402E-2</v>
      </c>
      <c r="IJ62" s="19">
        <v>5.79284781089539E-2</v>
      </c>
      <c r="IK62" s="19">
        <v>4.62451513586324E-2</v>
      </c>
      <c r="IL62" s="19">
        <v>6.0517988983944698E-2</v>
      </c>
      <c r="IM62" s="19">
        <v>5.4142739950779296E-3</v>
      </c>
      <c r="IN62" s="17">
        <v>0</v>
      </c>
      <c r="IO62" s="19">
        <v>0</v>
      </c>
      <c r="IP62" s="19">
        <v>-0.27777777777777801</v>
      </c>
      <c r="IQ62" s="19">
        <v>-0.44444444444444398</v>
      </c>
      <c r="IR62" s="19">
        <v>-0.22222222222222199</v>
      </c>
      <c r="IS62" s="19">
        <v>-0.27777777777777801</v>
      </c>
      <c r="IT62" s="19">
        <v>-0.16666666666666699</v>
      </c>
      <c r="IU62" s="17">
        <v>-0.16666666666666699</v>
      </c>
      <c r="IV62" s="16">
        <v>0.77777777777777801</v>
      </c>
      <c r="IW62" s="16">
        <v>0.83333333333333304</v>
      </c>
      <c r="IX62" s="16">
        <v>0.44444444444444398</v>
      </c>
      <c r="IY62" s="16">
        <v>0.16666666666666699</v>
      </c>
      <c r="IZ62" s="16">
        <v>0</v>
      </c>
      <c r="JA62" s="16">
        <v>0.44444444444444398</v>
      </c>
      <c r="JB62" s="16">
        <v>0.61111111111111105</v>
      </c>
      <c r="JC62" s="16">
        <v>-0.11111111111111099</v>
      </c>
      <c r="JD62" s="16">
        <v>5.5555555555555601E-2</v>
      </c>
      <c r="JE62" s="16">
        <v>0.5</v>
      </c>
      <c r="JF62" s="19">
        <v>0</v>
      </c>
      <c r="JG62" s="17">
        <v>0</v>
      </c>
      <c r="JH62" s="19">
        <v>6.7512195121951196E-2</v>
      </c>
      <c r="JI62" s="16">
        <v>6.4845528455284601E-2</v>
      </c>
      <c r="JJ62" s="16">
        <v>5.9512195121951203E-2</v>
      </c>
      <c r="JK62" s="16">
        <v>9.4888396156688801E-2</v>
      </c>
      <c r="JL62" s="16">
        <v>0.149575757575758</v>
      </c>
      <c r="JM62" s="16">
        <v>0.113028824833703</v>
      </c>
      <c r="JN62" s="16">
        <v>8.9229859571322998E-2</v>
      </c>
      <c r="JO62" s="16">
        <v>0.103473762010347</v>
      </c>
      <c r="JP62" s="16">
        <v>0.14274648928307501</v>
      </c>
      <c r="JQ62" s="16">
        <v>9.8520325203252004E-2</v>
      </c>
      <c r="JR62" s="19">
        <v>1.6666666666666701E-2</v>
      </c>
      <c r="JS62" s="17">
        <v>0</v>
      </c>
      <c r="JT62" s="19">
        <v>0</v>
      </c>
      <c r="JU62" s="16">
        <v>0.11111111111111099</v>
      </c>
      <c r="JV62" s="16">
        <v>0.33333333333333298</v>
      </c>
      <c r="JW62" s="16">
        <v>0.22222222222222199</v>
      </c>
      <c r="JX62" s="16">
        <v>0.55555555555555602</v>
      </c>
      <c r="JY62" s="16">
        <v>0</v>
      </c>
      <c r="JZ62" s="16">
        <v>5.5555555555555601E-2</v>
      </c>
      <c r="KA62" s="16">
        <v>0.11111111111111099</v>
      </c>
      <c r="KB62" s="16">
        <v>0.11111111111111099</v>
      </c>
      <c r="KC62" s="16">
        <v>0.55555555555555602</v>
      </c>
      <c r="KD62" s="19">
        <v>0.16666666666666699</v>
      </c>
      <c r="KE62" s="17">
        <v>0.27777777777777801</v>
      </c>
      <c r="KF62" s="19">
        <v>-0.38888888888888901</v>
      </c>
      <c r="KG62" s="16">
        <v>0</v>
      </c>
      <c r="KH62" s="16">
        <v>0.77777777777777801</v>
      </c>
      <c r="KI62" s="16">
        <v>0.88888888888888895</v>
      </c>
      <c r="KJ62" s="16">
        <v>-0.66666666666666696</v>
      </c>
      <c r="KK62" s="16">
        <v>-0.27777777777777801</v>
      </c>
      <c r="KL62" s="16">
        <v>0.38888888888888901</v>
      </c>
      <c r="KM62" s="17">
        <v>0.44444444444444398</v>
      </c>
      <c r="KN62" s="81">
        <v>0</v>
      </c>
      <c r="KO62" s="19">
        <v>-0.22222222222222199</v>
      </c>
      <c r="KP62" s="19">
        <v>5.5555555555555601E-2</v>
      </c>
      <c r="KQ62" s="19">
        <v>0.22222222222222199</v>
      </c>
      <c r="KR62" s="19">
        <v>0.27777777777777801</v>
      </c>
      <c r="KS62" s="19">
        <v>0.16666666666666699</v>
      </c>
      <c r="KT62" s="17">
        <v>-0.16666666666666699</v>
      </c>
      <c r="KU62" s="353"/>
      <c r="KV62" s="353"/>
      <c r="KW62" s="353"/>
      <c r="KX62" s="353"/>
      <c r="KY62" s="353"/>
      <c r="KZ62" s="353"/>
      <c r="LA62" s="353"/>
      <c r="LB62" s="353"/>
      <c r="LC62" s="353"/>
      <c r="LD62" s="353"/>
      <c r="LE62" s="49">
        <v>0</v>
      </c>
      <c r="LF62" s="16">
        <v>0.5</v>
      </c>
      <c r="LG62" s="16">
        <v>0.5</v>
      </c>
      <c r="LH62" s="359">
        <v>0</v>
      </c>
      <c r="LI62" s="16">
        <v>0</v>
      </c>
      <c r="LJ62" s="17">
        <v>0.11111111111111099</v>
      </c>
      <c r="LK62" s="19">
        <v>6.25E-2</v>
      </c>
      <c r="LL62" s="19">
        <v>0.4375</v>
      </c>
      <c r="LM62" s="19">
        <v>0.4375</v>
      </c>
      <c r="LN62" s="19">
        <v>6.25E-2</v>
      </c>
      <c r="LO62" s="19">
        <v>0</v>
      </c>
      <c r="LP62" s="19">
        <v>0.11111111111111099</v>
      </c>
      <c r="LQ62" s="49">
        <v>0</v>
      </c>
      <c r="LR62" s="16">
        <v>0.38888888888888901</v>
      </c>
      <c r="LS62" s="16">
        <v>0.11111111111111099</v>
      </c>
      <c r="LT62" s="16">
        <v>0</v>
      </c>
      <c r="LU62" s="16">
        <v>0</v>
      </c>
      <c r="LV62" s="16">
        <v>5.5555555555555601E-2</v>
      </c>
      <c r="LW62" s="16">
        <v>5.5555555555555601E-2</v>
      </c>
      <c r="LX62" s="19">
        <v>0</v>
      </c>
      <c r="LY62" s="19">
        <v>0</v>
      </c>
      <c r="LZ62" s="17">
        <v>5.5555555555555601E-2</v>
      </c>
      <c r="MA62" s="16">
        <v>0</v>
      </c>
      <c r="MB62" s="16">
        <v>0</v>
      </c>
      <c r="MC62" s="16">
        <v>0</v>
      </c>
      <c r="MD62" s="16">
        <v>0</v>
      </c>
      <c r="ME62" s="16">
        <v>0</v>
      </c>
      <c r="MF62" s="16">
        <v>0</v>
      </c>
      <c r="MG62" s="16">
        <v>0</v>
      </c>
      <c r="MH62" s="19">
        <v>0</v>
      </c>
      <c r="MI62" s="17">
        <v>0</v>
      </c>
      <c r="MJ62" s="16">
        <v>0.41176470588235298</v>
      </c>
      <c r="MK62" s="16">
        <v>0.41176470588235298</v>
      </c>
      <c r="ML62" s="16">
        <v>0.17647058823529399</v>
      </c>
      <c r="MM62" s="359">
        <v>0</v>
      </c>
      <c r="MN62" s="16">
        <v>0</v>
      </c>
      <c r="MO62" s="17">
        <v>5.5555555555555601E-2</v>
      </c>
      <c r="MP62" s="16">
        <v>0.29411764705882398</v>
      </c>
      <c r="MQ62" s="16">
        <v>0.47058823529411797</v>
      </c>
      <c r="MR62" s="16">
        <v>0.23529411764705899</v>
      </c>
      <c r="MS62" s="16">
        <v>0</v>
      </c>
      <c r="MT62" s="19">
        <v>0</v>
      </c>
      <c r="MU62" s="19">
        <v>5.5555555555555601E-2</v>
      </c>
      <c r="MV62" s="49">
        <v>0.16666666666666699</v>
      </c>
      <c r="MW62" s="16">
        <v>0.5</v>
      </c>
      <c r="MX62" s="16">
        <v>0.11111111111111099</v>
      </c>
      <c r="MY62" s="16">
        <v>0</v>
      </c>
      <c r="MZ62" s="16">
        <v>0.22222222222222199</v>
      </c>
      <c r="NA62" s="16">
        <v>0.16666666666666699</v>
      </c>
      <c r="NB62" s="16">
        <v>0.11111111111111099</v>
      </c>
      <c r="NC62" s="19">
        <v>0</v>
      </c>
      <c r="ND62" s="17">
        <v>5.5555555555555601E-2</v>
      </c>
      <c r="NE62" s="16">
        <v>0</v>
      </c>
      <c r="NF62" s="16">
        <v>0</v>
      </c>
      <c r="NG62" s="16">
        <v>0</v>
      </c>
      <c r="NH62" s="16">
        <v>0</v>
      </c>
      <c r="NI62" s="16">
        <v>0</v>
      </c>
      <c r="NJ62" s="16">
        <v>0</v>
      </c>
      <c r="NK62" s="16">
        <v>0</v>
      </c>
      <c r="NL62" s="19">
        <v>0</v>
      </c>
      <c r="NM62" s="17">
        <v>0</v>
      </c>
      <c r="NN62" s="19">
        <v>0</v>
      </c>
      <c r="NO62" s="16">
        <v>0.18181818181818199</v>
      </c>
      <c r="NP62" s="16">
        <v>0.81818181818181801</v>
      </c>
      <c r="NQ62" s="16">
        <v>0</v>
      </c>
      <c r="NR62" s="16">
        <v>0</v>
      </c>
      <c r="NS62" s="17">
        <v>0.38888888888888901</v>
      </c>
      <c r="NT62" s="16">
        <v>0</v>
      </c>
      <c r="NU62" s="16">
        <v>0.54545454545454497</v>
      </c>
      <c r="NV62" s="16">
        <v>0.45454545454545497</v>
      </c>
      <c r="NW62" s="16">
        <v>0</v>
      </c>
      <c r="NX62" s="19">
        <v>0</v>
      </c>
      <c r="NY62" s="17">
        <v>0.38888888888888901</v>
      </c>
      <c r="NZ62" s="19">
        <v>0</v>
      </c>
      <c r="OA62" s="16">
        <v>5.5555555555555601E-2</v>
      </c>
      <c r="OB62" s="16">
        <v>0</v>
      </c>
      <c r="OC62" s="16">
        <v>0</v>
      </c>
      <c r="OD62" s="16">
        <v>5.5555555555555601E-2</v>
      </c>
      <c r="OE62" s="16">
        <v>0</v>
      </c>
      <c r="OF62" s="16">
        <v>5.5555555555555601E-2</v>
      </c>
      <c r="OG62" s="19">
        <v>0</v>
      </c>
      <c r="OH62" s="17">
        <v>0</v>
      </c>
      <c r="OI62" s="16">
        <v>0</v>
      </c>
      <c r="OJ62" s="16">
        <v>0</v>
      </c>
      <c r="OK62" s="16">
        <v>0</v>
      </c>
      <c r="OL62" s="16">
        <v>0</v>
      </c>
      <c r="OM62" s="16">
        <v>0</v>
      </c>
      <c r="ON62" s="16">
        <v>0</v>
      </c>
      <c r="OO62" s="16">
        <v>0</v>
      </c>
      <c r="OP62" s="19">
        <v>0</v>
      </c>
      <c r="OQ62" s="17">
        <v>0</v>
      </c>
      <c r="OR62" s="16">
        <v>0</v>
      </c>
      <c r="OS62" s="16">
        <v>0.5</v>
      </c>
      <c r="OT62" s="16">
        <v>0.5</v>
      </c>
      <c r="OU62" s="16">
        <v>0</v>
      </c>
      <c r="OV62" s="19">
        <v>0</v>
      </c>
      <c r="OW62" s="17">
        <v>0.66666666666666696</v>
      </c>
      <c r="OX62" s="19">
        <v>0</v>
      </c>
      <c r="OY62" s="16">
        <v>0.66666666666666696</v>
      </c>
      <c r="OZ62" s="16">
        <v>0.33333333333333298</v>
      </c>
      <c r="PA62" s="16">
        <v>0</v>
      </c>
      <c r="PB62" s="19">
        <v>0</v>
      </c>
      <c r="PC62" s="19">
        <v>0.66666666666666696</v>
      </c>
      <c r="PD62" s="49">
        <v>0</v>
      </c>
      <c r="PE62" s="16">
        <v>0.11111111111111099</v>
      </c>
      <c r="PF62" s="16">
        <v>5.5555555555555601E-2</v>
      </c>
      <c r="PG62" s="16">
        <v>0</v>
      </c>
      <c r="PH62" s="16">
        <v>0.11111111111111099</v>
      </c>
      <c r="PI62" s="16">
        <v>0</v>
      </c>
      <c r="PJ62" s="16">
        <v>0</v>
      </c>
      <c r="PK62" s="19">
        <v>0</v>
      </c>
      <c r="PL62" s="17">
        <v>0</v>
      </c>
      <c r="PM62" s="19">
        <v>0</v>
      </c>
      <c r="PN62" s="16">
        <v>0</v>
      </c>
      <c r="PO62" s="16">
        <v>0</v>
      </c>
      <c r="PP62" s="16">
        <v>0</v>
      </c>
      <c r="PQ62" s="16">
        <v>0</v>
      </c>
      <c r="PR62" s="16">
        <v>0</v>
      </c>
      <c r="PS62" s="16">
        <v>0</v>
      </c>
      <c r="PT62" s="19">
        <v>0</v>
      </c>
      <c r="PU62" s="17">
        <v>0</v>
      </c>
      <c r="PV62" s="19">
        <v>0.32407407407407401</v>
      </c>
      <c r="PW62" s="16">
        <v>0.148148148148148</v>
      </c>
      <c r="PX62" s="16">
        <v>0.13888888888888901</v>
      </c>
      <c r="PY62" s="16">
        <v>0.101851851851852</v>
      </c>
      <c r="PZ62" s="16">
        <v>9.2592592592592605E-3</v>
      </c>
      <c r="QA62" s="16">
        <v>9.2592592592592601E-2</v>
      </c>
      <c r="QB62" s="16">
        <v>0.148148148148148</v>
      </c>
      <c r="QC62" s="19">
        <v>3.7037037037037E-2</v>
      </c>
      <c r="QD62" s="17">
        <v>0</v>
      </c>
      <c r="QE62" s="19">
        <v>4.6296296296296301E-2</v>
      </c>
      <c r="QF62" s="16">
        <v>0.18518518518518501</v>
      </c>
      <c r="QG62" s="16">
        <v>0.16666666666666699</v>
      </c>
      <c r="QH62" s="16">
        <v>5.5555555555555601E-2</v>
      </c>
      <c r="QI62" s="16">
        <v>0.21296296296296299</v>
      </c>
      <c r="QJ62" s="16">
        <v>0.101851851851852</v>
      </c>
      <c r="QK62" s="19">
        <v>0.23148148148148101</v>
      </c>
      <c r="QL62" s="19">
        <v>0</v>
      </c>
      <c r="QM62" s="17">
        <v>0</v>
      </c>
      <c r="QN62" s="19">
        <v>0.453703703703704</v>
      </c>
      <c r="QO62" s="16">
        <v>0.12037037037037</v>
      </c>
      <c r="QP62" s="16">
        <v>0.12037037037037</v>
      </c>
      <c r="QQ62" s="16">
        <v>6.4814814814814797E-2</v>
      </c>
      <c r="QR62" s="16">
        <v>0.18518518518518501</v>
      </c>
      <c r="QS62" s="16">
        <v>3.7037037037037E-2</v>
      </c>
      <c r="QT62" s="16">
        <v>0</v>
      </c>
      <c r="QU62" s="19">
        <v>1.85185185185185E-2</v>
      </c>
      <c r="QV62" s="17">
        <v>0</v>
      </c>
      <c r="QW62" s="49">
        <v>9.54294117647059</v>
      </c>
      <c r="QX62" s="19">
        <v>7.125</v>
      </c>
      <c r="QY62" s="19">
        <v>8.25</v>
      </c>
      <c r="QZ62" s="17">
        <v>3.6666666666666701</v>
      </c>
      <c r="RA62" s="49">
        <v>10.777647058823501</v>
      </c>
      <c r="RB62" s="19">
        <v>7.125</v>
      </c>
      <c r="RC62" s="19">
        <v>7.8125</v>
      </c>
      <c r="RD62" s="17">
        <v>3.8666666666666698</v>
      </c>
      <c r="RE62" s="49">
        <v>266327.33333333302</v>
      </c>
      <c r="RF62" s="19">
        <v>6040</v>
      </c>
      <c r="RG62" s="19">
        <v>5933.5882352941198</v>
      </c>
      <c r="RH62" s="17">
        <v>5800</v>
      </c>
      <c r="RI62" s="357"/>
      <c r="RJ62" s="354"/>
      <c r="RK62" s="354"/>
      <c r="RL62" s="355"/>
      <c r="RM62" s="363">
        <v>30.538333333333298</v>
      </c>
    </row>
    <row r="63" spans="1:481" x14ac:dyDescent="0.25">
      <c r="A63" s="33">
        <v>44986</v>
      </c>
      <c r="B63" s="19">
        <v>0.94736842105263197</v>
      </c>
      <c r="C63" s="17">
        <v>5.2631578947368397E-2</v>
      </c>
      <c r="D63" s="16">
        <v>0.33611111111111103</v>
      </c>
      <c r="E63" s="16">
        <v>0.33730158730158699</v>
      </c>
      <c r="F63" s="16">
        <v>0.192857142857143</v>
      </c>
      <c r="G63" s="17">
        <v>0.133730158730159</v>
      </c>
      <c r="H63" s="31">
        <v>1</v>
      </c>
      <c r="I63" s="31">
        <v>0</v>
      </c>
      <c r="J63" s="31">
        <v>0</v>
      </c>
      <c r="K63" s="31">
        <v>0</v>
      </c>
      <c r="L63" s="46">
        <v>1</v>
      </c>
      <c r="M63" s="46">
        <v>0</v>
      </c>
      <c r="N63" s="46">
        <v>0</v>
      </c>
      <c r="O63" s="46">
        <v>0</v>
      </c>
      <c r="P63" s="46">
        <v>1</v>
      </c>
      <c r="Q63" s="46">
        <v>0</v>
      </c>
      <c r="R63" s="46">
        <v>0</v>
      </c>
      <c r="S63" s="46">
        <v>0</v>
      </c>
      <c r="T63" s="46">
        <v>1</v>
      </c>
      <c r="U63" s="46">
        <v>0</v>
      </c>
      <c r="V63" s="46">
        <v>0</v>
      </c>
      <c r="W63" s="40">
        <v>0</v>
      </c>
      <c r="X63" s="36">
        <v>0.26315789473684198</v>
      </c>
      <c r="Y63" s="36">
        <v>-0.21052631578947401</v>
      </c>
      <c r="Z63" s="36">
        <v>-5.2631578947368397E-2</v>
      </c>
      <c r="AA63" s="36">
        <v>5.2631578947368397E-2</v>
      </c>
      <c r="AB63" s="39">
        <v>0.54545454545454497</v>
      </c>
      <c r="AC63" s="42">
        <v>6.0606060606060601E-2</v>
      </c>
      <c r="AD63" s="42">
        <v>3.03030303030303E-2</v>
      </c>
      <c r="AE63" s="42">
        <v>3.03030303030303E-2</v>
      </c>
      <c r="AF63" s="42">
        <v>0.12121212121212099</v>
      </c>
      <c r="AG63" s="42">
        <v>3.03030303030303E-2</v>
      </c>
      <c r="AH63" s="42">
        <v>0</v>
      </c>
      <c r="AI63" s="42">
        <v>3.03030303030303E-2</v>
      </c>
      <c r="AJ63" s="42">
        <v>3.03030303030303E-2</v>
      </c>
      <c r="AK63" s="42">
        <v>0.12121212121212099</v>
      </c>
      <c r="AL63" s="42">
        <v>0</v>
      </c>
      <c r="AM63" s="42">
        <v>0.94736842105263197</v>
      </c>
      <c r="AN63" s="42">
        <v>0.105263157894737</v>
      </c>
      <c r="AO63" s="42">
        <v>5.2631578947368397E-2</v>
      </c>
      <c r="AP63" s="58">
        <v>5.2631578947368397E-2</v>
      </c>
      <c r="AQ63" s="58">
        <v>0.21052631578947401</v>
      </c>
      <c r="AR63" s="58">
        <v>5.2631578947368397E-2</v>
      </c>
      <c r="AS63" s="58">
        <v>0</v>
      </c>
      <c r="AT63" s="58">
        <v>5.2631578947368397E-2</v>
      </c>
      <c r="AU63" s="58">
        <v>5.2631578947368397E-2</v>
      </c>
      <c r="AV63" s="58">
        <v>0.21052631578947401</v>
      </c>
      <c r="AW63" s="18">
        <v>0</v>
      </c>
      <c r="AX63" s="49">
        <v>8.5714285714285701E-2</v>
      </c>
      <c r="AY63" s="16">
        <v>0.22857142857142901</v>
      </c>
      <c r="AZ63" s="16">
        <v>0.2</v>
      </c>
      <c r="BA63" s="16">
        <v>5.7142857142857099E-2</v>
      </c>
      <c r="BB63" s="16">
        <v>2.8571428571428598E-2</v>
      </c>
      <c r="BC63" s="16">
        <v>0</v>
      </c>
      <c r="BD63" s="16">
        <v>0</v>
      </c>
      <c r="BE63" s="16">
        <v>2.8571428571428598E-2</v>
      </c>
      <c r="BF63" s="19">
        <v>0</v>
      </c>
      <c r="BG63" s="19">
        <v>0</v>
      </c>
      <c r="BH63" s="19">
        <v>0.371428571428571</v>
      </c>
      <c r="BI63" s="19">
        <v>0</v>
      </c>
      <c r="BJ63" s="19">
        <v>0.157894736842105</v>
      </c>
      <c r="BK63" s="19">
        <v>0.42105263157894701</v>
      </c>
      <c r="BL63" s="19">
        <v>0.36842105263157898</v>
      </c>
      <c r="BM63" s="19">
        <v>0.105263157894737</v>
      </c>
      <c r="BN63" s="19">
        <v>5.2631578947368397E-2</v>
      </c>
      <c r="BO63" s="19">
        <v>0</v>
      </c>
      <c r="BP63" s="19">
        <v>0</v>
      </c>
      <c r="BQ63" s="19">
        <v>5.2631578947368397E-2</v>
      </c>
      <c r="BR63" s="19">
        <v>0</v>
      </c>
      <c r="BS63" s="19">
        <v>0</v>
      </c>
      <c r="BT63" s="19">
        <v>0.68421052631578905</v>
      </c>
      <c r="BU63" s="17">
        <v>0</v>
      </c>
      <c r="BV63" s="19">
        <v>0.89473684210526305</v>
      </c>
      <c r="BW63" s="17">
        <v>0.105263157894737</v>
      </c>
      <c r="BX63" s="16">
        <v>0.35294117647058798</v>
      </c>
      <c r="BY63" s="16">
        <v>0.30128205128205099</v>
      </c>
      <c r="BZ63" s="16">
        <v>0.23034188034188</v>
      </c>
      <c r="CA63" s="17">
        <v>0.11543489190547999</v>
      </c>
      <c r="CB63" s="31">
        <v>1</v>
      </c>
      <c r="CC63" s="31">
        <v>0</v>
      </c>
      <c r="CD63" s="31">
        <v>0</v>
      </c>
      <c r="CE63" s="31">
        <v>0</v>
      </c>
      <c r="CF63" s="46">
        <v>1</v>
      </c>
      <c r="CG63" s="46">
        <v>0</v>
      </c>
      <c r="CH63" s="46">
        <v>0</v>
      </c>
      <c r="CI63" s="46">
        <v>0</v>
      </c>
      <c r="CJ63" s="46">
        <v>1</v>
      </c>
      <c r="CK63" s="46">
        <v>0</v>
      </c>
      <c r="CL63" s="46">
        <v>0</v>
      </c>
      <c r="CM63" s="46">
        <v>0</v>
      </c>
      <c r="CN63" s="46">
        <v>0.83299999999999996</v>
      </c>
      <c r="CO63" s="46">
        <v>0.16700000000000001</v>
      </c>
      <c r="CP63" s="46">
        <v>0</v>
      </c>
      <c r="CQ63" s="40">
        <v>0</v>
      </c>
      <c r="CR63" s="38">
        <v>0.157894736842105</v>
      </c>
      <c r="CS63" s="38">
        <v>-0.21052631578947401</v>
      </c>
      <c r="CT63" s="38">
        <v>-0.157894736842105</v>
      </c>
      <c r="CU63" s="40">
        <v>0.105263157894737</v>
      </c>
      <c r="CV63" s="46">
        <v>0.36170212765957399</v>
      </c>
      <c r="CW63" s="19">
        <v>4.2553191489361701E-2</v>
      </c>
      <c r="CX63" s="19">
        <v>6.3829787234042507E-2</v>
      </c>
      <c r="CY63" s="19">
        <v>0</v>
      </c>
      <c r="CZ63" s="19">
        <v>0.14893617021276601</v>
      </c>
      <c r="DA63" s="19">
        <v>2.1276595744680899E-2</v>
      </c>
      <c r="DB63" s="19">
        <v>8.5106382978723402E-2</v>
      </c>
      <c r="DC63" s="19">
        <v>8.5106382978723402E-2</v>
      </c>
      <c r="DD63" s="19">
        <v>2.1276595744680899E-2</v>
      </c>
      <c r="DE63" s="19">
        <v>0.170212765957447</v>
      </c>
      <c r="DF63" s="19">
        <v>0</v>
      </c>
      <c r="DG63" s="19">
        <v>0.89473684210526305</v>
      </c>
      <c r="DH63" s="19">
        <v>0.105263157894737</v>
      </c>
      <c r="DI63" s="19">
        <v>0.157894736842105</v>
      </c>
      <c r="DJ63" s="19">
        <v>0</v>
      </c>
      <c r="DK63" s="19">
        <v>0.36842105263157898</v>
      </c>
      <c r="DL63" s="19">
        <v>5.2631578947368397E-2</v>
      </c>
      <c r="DM63" s="19">
        <v>0.21052631578947401</v>
      </c>
      <c r="DN63" s="19">
        <v>0.21052631578947401</v>
      </c>
      <c r="DO63" s="19">
        <v>5.2631578947368397E-2</v>
      </c>
      <c r="DP63" s="19">
        <v>0.42105263157894701</v>
      </c>
      <c r="DQ63" s="17">
        <v>0</v>
      </c>
      <c r="DR63" s="19">
        <v>0.11111111111111099</v>
      </c>
      <c r="DS63" s="19">
        <v>0.22222222222222199</v>
      </c>
      <c r="DT63" s="19">
        <v>0.194444444444444</v>
      </c>
      <c r="DU63" s="19">
        <v>0</v>
      </c>
      <c r="DV63" s="19">
        <v>5.5555555555555601E-2</v>
      </c>
      <c r="DW63" s="19">
        <v>0</v>
      </c>
      <c r="DX63" s="19">
        <v>2.7777777777777801E-2</v>
      </c>
      <c r="DY63" s="19">
        <v>0</v>
      </c>
      <c r="DZ63" s="19">
        <v>0</v>
      </c>
      <c r="EA63" s="19">
        <v>0</v>
      </c>
      <c r="EB63" s="19">
        <v>0.38888888888888901</v>
      </c>
      <c r="EC63" s="19">
        <v>0</v>
      </c>
      <c r="ED63" s="57">
        <v>0.21052631578947401</v>
      </c>
      <c r="EE63" s="57">
        <v>0.42105263157894701</v>
      </c>
      <c r="EF63" s="57">
        <v>0.36842105263157898</v>
      </c>
      <c r="EG63" s="57">
        <v>0</v>
      </c>
      <c r="EH63" s="57">
        <v>0.105263157894737</v>
      </c>
      <c r="EI63" s="57">
        <v>0</v>
      </c>
      <c r="EJ63" s="57">
        <v>5.2631578947368397E-2</v>
      </c>
      <c r="EK63" s="57">
        <v>0</v>
      </c>
      <c r="EL63" s="57">
        <v>0</v>
      </c>
      <c r="EM63" s="57">
        <v>0</v>
      </c>
      <c r="EN63" s="57">
        <v>0.73684210526315796</v>
      </c>
      <c r="EO63" s="17">
        <v>0</v>
      </c>
      <c r="EP63" s="19">
        <v>5.2631578947368397E-2</v>
      </c>
      <c r="EQ63" s="19">
        <v>0.37719298245614002</v>
      </c>
      <c r="ER63" s="19">
        <v>6.14035087719298E-2</v>
      </c>
      <c r="ES63" s="19">
        <v>9.6491228070175503E-2</v>
      </c>
      <c r="ET63" s="19">
        <v>0</v>
      </c>
      <c r="EU63" s="19">
        <v>0</v>
      </c>
      <c r="EV63" s="19">
        <v>0.114035087719298</v>
      </c>
      <c r="EW63" s="19">
        <v>0</v>
      </c>
      <c r="EX63" s="19">
        <v>2.6315789473684199E-2</v>
      </c>
      <c r="EY63" s="19">
        <v>0.105263157894737</v>
      </c>
      <c r="EZ63" s="19">
        <v>1.7543859649122799E-2</v>
      </c>
      <c r="FA63" s="19">
        <v>8.7719298245614002E-2</v>
      </c>
      <c r="FB63" s="19">
        <v>6.14035087719298E-2</v>
      </c>
      <c r="FC63" s="19">
        <v>6.14035087719298E-2</v>
      </c>
      <c r="FD63" s="19">
        <v>0.38596491228070201</v>
      </c>
      <c r="FE63" s="19">
        <v>8.7719298245614002E-2</v>
      </c>
      <c r="FF63" s="19">
        <v>0.105263157894737</v>
      </c>
      <c r="FG63" s="19">
        <v>0</v>
      </c>
      <c r="FH63" s="19">
        <v>0</v>
      </c>
      <c r="FI63" s="19">
        <v>0.114035087719298</v>
      </c>
      <c r="FJ63" s="19">
        <v>0</v>
      </c>
      <c r="FK63" s="19">
        <v>4.3859649122807001E-2</v>
      </c>
      <c r="FL63" s="19">
        <v>6.14035087719298E-2</v>
      </c>
      <c r="FM63" s="19">
        <v>1.7543859649122799E-2</v>
      </c>
      <c r="FN63" s="19">
        <v>6.14035087719298E-2</v>
      </c>
      <c r="FO63" s="17">
        <v>6.14035087719298E-2</v>
      </c>
      <c r="FP63" s="19">
        <v>0.14444444444444399</v>
      </c>
      <c r="FQ63" s="19">
        <v>0.30334928229665098</v>
      </c>
      <c r="FR63" s="19">
        <v>0.205648591174907</v>
      </c>
      <c r="FS63" s="19">
        <v>0.20301701222753901</v>
      </c>
      <c r="FT63" s="19">
        <v>8.5087719298245601E-2</v>
      </c>
      <c r="FU63" s="19">
        <v>5.8452950558213701E-2</v>
      </c>
      <c r="FV63" s="19">
        <v>0.14444444444444399</v>
      </c>
      <c r="FW63" s="19">
        <v>0.30334928229665098</v>
      </c>
      <c r="FX63" s="19">
        <v>0.20640616693248301</v>
      </c>
      <c r="FY63" s="19">
        <v>0.202259436469963</v>
      </c>
      <c r="FZ63" s="19">
        <v>8.5087719298245601E-2</v>
      </c>
      <c r="GA63" s="17">
        <v>5.8452950558213701E-2</v>
      </c>
      <c r="GB63" s="19">
        <v>1.4035087719298201E-2</v>
      </c>
      <c r="GC63" s="19">
        <v>3.8596491228070198E-2</v>
      </c>
      <c r="GD63" s="19">
        <v>0.10877192982456101</v>
      </c>
      <c r="GE63" s="19">
        <v>0.27719298245613999</v>
      </c>
      <c r="GF63" s="19">
        <v>3.5087719298245598E-2</v>
      </c>
      <c r="GG63" s="19">
        <v>3.5087719298245598E-2</v>
      </c>
      <c r="GH63" s="19">
        <v>0</v>
      </c>
      <c r="GI63" s="19">
        <v>0.140350877192982</v>
      </c>
      <c r="GJ63" s="19">
        <v>1.05263157894737E-2</v>
      </c>
      <c r="GK63" s="19">
        <v>0.12982456140350901</v>
      </c>
      <c r="GL63" s="19">
        <v>0</v>
      </c>
      <c r="GM63" s="19">
        <v>4.5614035087719301E-2</v>
      </c>
      <c r="GN63" s="19">
        <v>5.6140350877192997E-2</v>
      </c>
      <c r="GO63" s="19">
        <v>5.9649122807017597E-2</v>
      </c>
      <c r="GP63" s="19">
        <v>4.9122807017543901E-2</v>
      </c>
      <c r="GQ63" s="17">
        <v>0</v>
      </c>
      <c r="GR63" s="16">
        <v>0.84210526315789502</v>
      </c>
      <c r="GS63" s="17">
        <v>0.157894736842105</v>
      </c>
      <c r="GT63" s="19">
        <v>0.157894736842105</v>
      </c>
      <c r="GU63" s="19">
        <v>0</v>
      </c>
      <c r="GV63" s="19">
        <v>5.2631578947368397E-2</v>
      </c>
      <c r="GW63" s="19">
        <v>0</v>
      </c>
      <c r="GX63" s="19">
        <v>5.2631578947368397E-2</v>
      </c>
      <c r="GY63" s="19">
        <v>0.105263157894737</v>
      </c>
      <c r="GZ63" s="19">
        <v>5.2631578947368397E-2</v>
      </c>
      <c r="HA63" s="17">
        <v>5.2631578947368397E-2</v>
      </c>
      <c r="HB63" s="19">
        <v>0</v>
      </c>
      <c r="HC63" s="19">
        <v>7.0175438596491203E-3</v>
      </c>
      <c r="HD63" s="19">
        <v>5.96491228070175E-2</v>
      </c>
      <c r="HE63" s="19">
        <v>9.4736842105263203E-2</v>
      </c>
      <c r="HF63" s="19">
        <v>0</v>
      </c>
      <c r="HG63" s="19">
        <v>6.3157894736842093E-2</v>
      </c>
      <c r="HH63" s="19">
        <v>5.96491228070175E-2</v>
      </c>
      <c r="HI63" s="19">
        <v>0.17894736842105299</v>
      </c>
      <c r="HJ63" s="19">
        <v>0.14385964912280699</v>
      </c>
      <c r="HK63" s="19">
        <v>3.8596491228070198E-2</v>
      </c>
      <c r="HL63" s="19">
        <v>9.8245614035087706E-2</v>
      </c>
      <c r="HM63" s="19">
        <v>9.4736842105263105E-2</v>
      </c>
      <c r="HN63" s="19">
        <v>0.13684210526315799</v>
      </c>
      <c r="HO63" s="19">
        <v>3.5087719298245602E-3</v>
      </c>
      <c r="HP63" s="19">
        <v>2.1052631578947399E-2</v>
      </c>
      <c r="HQ63" s="17">
        <v>0</v>
      </c>
      <c r="HR63" s="19">
        <v>0.52631578947368396</v>
      </c>
      <c r="HS63" s="19">
        <v>0.47368421052631599</v>
      </c>
      <c r="HT63" s="19">
        <v>0</v>
      </c>
      <c r="HU63" s="19">
        <v>5.2631578947368397E-2</v>
      </c>
      <c r="HV63" s="19">
        <v>0.63157894736842102</v>
      </c>
      <c r="HW63" s="19">
        <v>0</v>
      </c>
      <c r="HX63" s="17">
        <v>0.105263157894737</v>
      </c>
      <c r="HY63" s="19">
        <v>0.123155365112465</v>
      </c>
      <c r="HZ63" s="19">
        <v>8.1839178971660306E-2</v>
      </c>
      <c r="IA63" s="19">
        <v>7.4882169326414103E-2</v>
      </c>
      <c r="IB63" s="19">
        <v>9.4928816950000203E-2</v>
      </c>
      <c r="IC63" s="19">
        <v>0.13845325738214201</v>
      </c>
      <c r="ID63" s="19">
        <v>5.0291080224281998E-2</v>
      </c>
      <c r="IE63" s="19">
        <v>5.6571659495566598E-2</v>
      </c>
      <c r="IF63" s="19">
        <v>4.9576103566166999E-2</v>
      </c>
      <c r="IG63" s="19">
        <v>5.4950436208904899E-2</v>
      </c>
      <c r="IH63" s="19">
        <v>5.6229104609069901E-2</v>
      </c>
      <c r="II63" s="19">
        <v>4.8131094901722703E-2</v>
      </c>
      <c r="IJ63" s="19">
        <v>5.3742777851937103E-2</v>
      </c>
      <c r="IK63" s="19">
        <v>5.83788073315024E-2</v>
      </c>
      <c r="IL63" s="19">
        <v>5.5971597343528398E-2</v>
      </c>
      <c r="IM63" s="19">
        <v>2.8985507246376799E-3</v>
      </c>
      <c r="IN63" s="17">
        <v>0</v>
      </c>
      <c r="IO63" s="19">
        <v>-0.36842105263157898</v>
      </c>
      <c r="IP63" s="19">
        <v>-0.36842105263157898</v>
      </c>
      <c r="IQ63" s="19">
        <v>-0.52631578947368396</v>
      </c>
      <c r="IR63" s="19">
        <v>-0.57894736842105299</v>
      </c>
      <c r="IS63" s="19">
        <v>-0.31578947368421101</v>
      </c>
      <c r="IT63" s="19">
        <v>-0.31578947368421101</v>
      </c>
      <c r="IU63" s="17">
        <v>-0.105263157894737</v>
      </c>
      <c r="IV63" s="16">
        <v>0.68421052631578905</v>
      </c>
      <c r="IW63" s="16">
        <v>0.57894736842105299</v>
      </c>
      <c r="IX63" s="16">
        <v>0.52631578947368396</v>
      </c>
      <c r="IY63" s="16">
        <v>-0.21052631578947401</v>
      </c>
      <c r="IZ63" s="16">
        <v>0</v>
      </c>
      <c r="JA63" s="16">
        <v>0.42105263157894701</v>
      </c>
      <c r="JB63" s="16">
        <v>0.42105263157894701</v>
      </c>
      <c r="JC63" s="16">
        <v>-5.2631578947368397E-2</v>
      </c>
      <c r="JD63" s="16">
        <v>-0.26315789473684198</v>
      </c>
      <c r="JE63" s="16">
        <v>0.31578947368421101</v>
      </c>
      <c r="JF63" s="19">
        <v>0</v>
      </c>
      <c r="JG63" s="17">
        <v>0</v>
      </c>
      <c r="JH63" s="19">
        <v>6.3419730761502896E-2</v>
      </c>
      <c r="JI63" s="16">
        <v>0.11325296363270999</v>
      </c>
      <c r="JJ63" s="16">
        <v>6.4697609001406503E-2</v>
      </c>
      <c r="JK63" s="16">
        <v>7.3285111512959605E-2</v>
      </c>
      <c r="JL63" s="16">
        <v>7.54992967651196E-2</v>
      </c>
      <c r="JM63" s="16">
        <v>0.116435603777376</v>
      </c>
      <c r="JN63" s="16">
        <v>0.118657825999598</v>
      </c>
      <c r="JO63" s="16">
        <v>0.121840466144264</v>
      </c>
      <c r="JP63" s="16">
        <v>0.17486437613019901</v>
      </c>
      <c r="JQ63" s="16">
        <v>7.8047016274864406E-2</v>
      </c>
      <c r="JR63" s="19">
        <v>0</v>
      </c>
      <c r="JS63" s="17">
        <v>0</v>
      </c>
      <c r="JT63" s="19">
        <v>5.2631578947368397E-2</v>
      </c>
      <c r="JU63" s="16">
        <v>0.157894736842105</v>
      </c>
      <c r="JV63" s="16">
        <v>0.21052631578947401</v>
      </c>
      <c r="JW63" s="16">
        <v>0.26315789473684198</v>
      </c>
      <c r="JX63" s="16">
        <v>0.73684210526315796</v>
      </c>
      <c r="JY63" s="16">
        <v>5.2631578947368397E-2</v>
      </c>
      <c r="JZ63" s="16">
        <v>0.105263157894737</v>
      </c>
      <c r="KA63" s="16">
        <v>0.105263157894737</v>
      </c>
      <c r="KB63" s="16">
        <v>0.21052631578947401</v>
      </c>
      <c r="KC63" s="16">
        <v>0.47368421052631599</v>
      </c>
      <c r="KD63" s="19">
        <v>0.26315789473684198</v>
      </c>
      <c r="KE63" s="17">
        <v>0.26315789473684198</v>
      </c>
      <c r="KF63" s="19">
        <v>-0.47368421052631599</v>
      </c>
      <c r="KG63" s="16">
        <v>-0.26315789473684198</v>
      </c>
      <c r="KH63" s="16">
        <v>0.57894736842105299</v>
      </c>
      <c r="KI63" s="16">
        <v>0.78947368421052599</v>
      </c>
      <c r="KJ63" s="16">
        <v>-0.42105263157894701</v>
      </c>
      <c r="KK63" s="16">
        <v>-0.105263157894737</v>
      </c>
      <c r="KL63" s="16">
        <v>0.26315789473684198</v>
      </c>
      <c r="KM63" s="17">
        <v>0.31578947368421101</v>
      </c>
      <c r="KN63" s="81">
        <v>-0.21052631578947401</v>
      </c>
      <c r="KO63" s="19">
        <v>-0.157894736842105</v>
      </c>
      <c r="KP63" s="19">
        <v>-0.105263157894737</v>
      </c>
      <c r="KQ63" s="19">
        <v>5.2631578947368397E-2</v>
      </c>
      <c r="KR63" s="19">
        <v>0.157894736842105</v>
      </c>
      <c r="KS63" s="19">
        <v>-5.2631578947368397E-2</v>
      </c>
      <c r="KT63" s="17">
        <v>5.2631578947368397E-2</v>
      </c>
      <c r="KU63" s="353"/>
      <c r="KV63" s="353"/>
      <c r="KW63" s="353"/>
      <c r="KX63" s="353"/>
      <c r="KY63" s="353"/>
      <c r="KZ63" s="353"/>
      <c r="LA63" s="353"/>
      <c r="LB63" s="353"/>
      <c r="LC63" s="353"/>
      <c r="LD63" s="353"/>
      <c r="LE63" s="49">
        <v>0.11764705882352899</v>
      </c>
      <c r="LF63" s="16">
        <v>0.64705882352941202</v>
      </c>
      <c r="LG63" s="16">
        <v>0.23529411764705899</v>
      </c>
      <c r="LH63" s="16">
        <v>0</v>
      </c>
      <c r="LI63" s="16">
        <v>0</v>
      </c>
      <c r="LJ63" s="17">
        <v>0.105263157894737</v>
      </c>
      <c r="LK63" s="19">
        <v>0.11764705882352899</v>
      </c>
      <c r="LL63" s="19">
        <v>0.47058823529411797</v>
      </c>
      <c r="LM63" s="19">
        <v>0.41176470588235298</v>
      </c>
      <c r="LN63" s="19">
        <v>0</v>
      </c>
      <c r="LO63" s="19">
        <v>0</v>
      </c>
      <c r="LP63" s="19">
        <v>0.105263157894737</v>
      </c>
      <c r="LQ63" s="49">
        <v>0.105263157894737</v>
      </c>
      <c r="LR63" s="16">
        <v>0.57894736842105299</v>
      </c>
      <c r="LS63" s="16">
        <v>0.157894736842105</v>
      </c>
      <c r="LT63" s="16">
        <v>0</v>
      </c>
      <c r="LU63" s="16">
        <v>0</v>
      </c>
      <c r="LV63" s="16">
        <v>0</v>
      </c>
      <c r="LW63" s="16">
        <v>0.105263157894737</v>
      </c>
      <c r="LX63" s="19">
        <v>0</v>
      </c>
      <c r="LY63" s="19">
        <v>0</v>
      </c>
      <c r="LZ63" s="17">
        <v>0.105263157894737</v>
      </c>
      <c r="MA63" s="16">
        <v>0</v>
      </c>
      <c r="MB63" s="16">
        <v>0</v>
      </c>
      <c r="MC63" s="16">
        <v>0</v>
      </c>
      <c r="MD63" s="16">
        <v>0</v>
      </c>
      <c r="ME63" s="16">
        <v>0</v>
      </c>
      <c r="MF63" s="16">
        <v>0</v>
      </c>
      <c r="MG63" s="16">
        <v>0</v>
      </c>
      <c r="MH63" s="19">
        <v>0</v>
      </c>
      <c r="MI63" s="17">
        <v>0</v>
      </c>
      <c r="MJ63" s="16">
        <v>0.29411764705882398</v>
      </c>
      <c r="MK63" s="16">
        <v>0.58823529411764697</v>
      </c>
      <c r="ML63" s="16">
        <v>0.11764705882352899</v>
      </c>
      <c r="MM63" s="16">
        <v>0</v>
      </c>
      <c r="MN63" s="16">
        <v>0</v>
      </c>
      <c r="MO63" s="17">
        <v>0.105263157894737</v>
      </c>
      <c r="MP63" s="16">
        <v>0.23529411764705899</v>
      </c>
      <c r="MQ63" s="16">
        <v>0.35294117647058798</v>
      </c>
      <c r="MR63" s="16">
        <v>0.41176470588235298</v>
      </c>
      <c r="MS63" s="16">
        <v>0</v>
      </c>
      <c r="MT63" s="19">
        <v>0</v>
      </c>
      <c r="MU63" s="19">
        <v>0.105263157894737</v>
      </c>
      <c r="MV63" s="49">
        <v>0.26315789473684198</v>
      </c>
      <c r="MW63" s="16">
        <v>0.57894736842105299</v>
      </c>
      <c r="MX63" s="16">
        <v>0.26315789473684198</v>
      </c>
      <c r="MY63" s="16">
        <v>0</v>
      </c>
      <c r="MZ63" s="16">
        <v>5.2631578947368397E-2</v>
      </c>
      <c r="NA63" s="16">
        <v>5.2631578947368397E-2</v>
      </c>
      <c r="NB63" s="16">
        <v>5.2631578947368397E-2</v>
      </c>
      <c r="NC63" s="19">
        <v>0</v>
      </c>
      <c r="ND63" s="17">
        <v>0.157894736842105</v>
      </c>
      <c r="NE63" s="16">
        <v>0</v>
      </c>
      <c r="NF63" s="16">
        <v>0</v>
      </c>
      <c r="NG63" s="16">
        <v>0</v>
      </c>
      <c r="NH63" s="16">
        <v>0</v>
      </c>
      <c r="NI63" s="16">
        <v>0</v>
      </c>
      <c r="NJ63" s="16">
        <v>0</v>
      </c>
      <c r="NK63" s="16">
        <v>0</v>
      </c>
      <c r="NL63" s="19">
        <v>0</v>
      </c>
      <c r="NM63" s="17">
        <v>0</v>
      </c>
      <c r="NN63" s="19">
        <v>0.1</v>
      </c>
      <c r="NO63" s="16">
        <v>0.4</v>
      </c>
      <c r="NP63" s="16">
        <v>0.5</v>
      </c>
      <c r="NQ63" s="16">
        <v>0</v>
      </c>
      <c r="NR63" s="16">
        <v>0</v>
      </c>
      <c r="NS63" s="17">
        <v>0.47368421052631599</v>
      </c>
      <c r="NT63" s="16">
        <v>0.1</v>
      </c>
      <c r="NU63" s="16">
        <v>0.2</v>
      </c>
      <c r="NV63" s="16">
        <v>0.7</v>
      </c>
      <c r="NW63" s="16">
        <v>0</v>
      </c>
      <c r="NX63" s="19">
        <v>0</v>
      </c>
      <c r="NY63" s="17">
        <v>0.47368421052631599</v>
      </c>
      <c r="NZ63" s="19">
        <v>0</v>
      </c>
      <c r="OA63" s="16">
        <v>0.21052631578947401</v>
      </c>
      <c r="OB63" s="16">
        <v>0</v>
      </c>
      <c r="OC63" s="16">
        <v>0</v>
      </c>
      <c r="OD63" s="16">
        <v>0</v>
      </c>
      <c r="OE63" s="16">
        <v>5.2631578947368397E-2</v>
      </c>
      <c r="OF63" s="16">
        <v>5.2631578947368397E-2</v>
      </c>
      <c r="OG63" s="19">
        <v>5.2631578947368397E-2</v>
      </c>
      <c r="OH63" s="17">
        <v>0</v>
      </c>
      <c r="OI63" s="16">
        <v>0</v>
      </c>
      <c r="OJ63" s="16">
        <v>0</v>
      </c>
      <c r="OK63" s="16">
        <v>0</v>
      </c>
      <c r="OL63" s="16">
        <v>0</v>
      </c>
      <c r="OM63" s="16">
        <v>0</v>
      </c>
      <c r="ON63" s="16">
        <v>0</v>
      </c>
      <c r="OO63" s="16">
        <v>0</v>
      </c>
      <c r="OP63" s="19">
        <v>0</v>
      </c>
      <c r="OQ63" s="17">
        <v>0</v>
      </c>
      <c r="OR63" s="16">
        <v>0.125</v>
      </c>
      <c r="OS63" s="16">
        <v>0.25</v>
      </c>
      <c r="OT63" s="16">
        <v>0.625</v>
      </c>
      <c r="OU63" s="16">
        <v>0</v>
      </c>
      <c r="OV63" s="19">
        <v>0</v>
      </c>
      <c r="OW63" s="17">
        <v>0.57894736842105299</v>
      </c>
      <c r="OX63" s="19">
        <v>0.125</v>
      </c>
      <c r="OY63" s="16">
        <v>0.5</v>
      </c>
      <c r="OZ63" s="16">
        <v>0.25</v>
      </c>
      <c r="PA63" s="16">
        <v>0.125</v>
      </c>
      <c r="PB63" s="19">
        <v>0</v>
      </c>
      <c r="PC63" s="19">
        <v>0.57894736842105299</v>
      </c>
      <c r="PD63" s="49">
        <v>5.2631578947368397E-2</v>
      </c>
      <c r="PE63" s="16">
        <v>5.2631578947368397E-2</v>
      </c>
      <c r="PF63" s="16">
        <v>0</v>
      </c>
      <c r="PG63" s="16">
        <v>0</v>
      </c>
      <c r="PH63" s="16">
        <v>0</v>
      </c>
      <c r="PI63" s="16">
        <v>5.2631578947368397E-2</v>
      </c>
      <c r="PJ63" s="16">
        <v>0</v>
      </c>
      <c r="PK63" s="19">
        <v>5.2631578947368397E-2</v>
      </c>
      <c r="PL63" s="17">
        <v>0</v>
      </c>
      <c r="PM63" s="19">
        <v>0</v>
      </c>
      <c r="PN63" s="16">
        <v>0</v>
      </c>
      <c r="PO63" s="16">
        <v>0</v>
      </c>
      <c r="PP63" s="16">
        <v>0</v>
      </c>
      <c r="PQ63" s="16">
        <v>0</v>
      </c>
      <c r="PR63" s="16">
        <v>0</v>
      </c>
      <c r="PS63" s="16">
        <v>0</v>
      </c>
      <c r="PT63" s="19">
        <v>0</v>
      </c>
      <c r="PU63" s="17">
        <v>0</v>
      </c>
      <c r="PV63" s="19">
        <v>0.31578947368421101</v>
      </c>
      <c r="PW63" s="16">
        <v>0.114035087719298</v>
      </c>
      <c r="PX63" s="16">
        <v>0.13157894736842099</v>
      </c>
      <c r="PY63" s="16">
        <v>0.140350877192982</v>
      </c>
      <c r="PZ63" s="16">
        <v>3.5087719298245598E-2</v>
      </c>
      <c r="QA63" s="16">
        <v>9.6491228070175405E-2</v>
      </c>
      <c r="QB63" s="16">
        <v>8.7719298245614002E-2</v>
      </c>
      <c r="QC63" s="19">
        <v>7.8947368421052599E-2</v>
      </c>
      <c r="QD63" s="17">
        <v>0</v>
      </c>
      <c r="QE63" s="19">
        <v>8.7719298245614002E-2</v>
      </c>
      <c r="QF63" s="16">
        <v>0.19298245614035101</v>
      </c>
      <c r="QG63" s="16">
        <v>0.14912280701754399</v>
      </c>
      <c r="QH63" s="16">
        <v>2.6315789473684199E-2</v>
      </c>
      <c r="QI63" s="16">
        <v>0.23684210526315799</v>
      </c>
      <c r="QJ63" s="16">
        <v>9.6491228070175405E-2</v>
      </c>
      <c r="QK63" s="19">
        <v>0.21052631578947401</v>
      </c>
      <c r="QL63" s="19">
        <v>0</v>
      </c>
      <c r="QM63" s="17">
        <v>0</v>
      </c>
      <c r="QN63" s="19">
        <v>0.44736842105263203</v>
      </c>
      <c r="QO63" s="16">
        <v>0.105263157894737</v>
      </c>
      <c r="QP63" s="16">
        <v>8.7719298245614002E-2</v>
      </c>
      <c r="QQ63" s="16">
        <v>7.0175438596491196E-2</v>
      </c>
      <c r="QR63" s="16">
        <v>0.16666666666666699</v>
      </c>
      <c r="QS63" s="16">
        <v>0.105263157894737</v>
      </c>
      <c r="QT63" s="16">
        <v>0</v>
      </c>
      <c r="QU63" s="19">
        <v>1.7543859649122799E-2</v>
      </c>
      <c r="QV63" s="17">
        <v>0</v>
      </c>
      <c r="QW63" s="49">
        <v>9</v>
      </c>
      <c r="QX63" s="19">
        <v>4.4705882352941204</v>
      </c>
      <c r="QY63" s="19">
        <v>5.1764705882352899</v>
      </c>
      <c r="QZ63" s="17">
        <v>7.375</v>
      </c>
      <c r="RA63" s="49">
        <v>9.5294117647058805</v>
      </c>
      <c r="RB63" s="19">
        <v>8.1764705882352899</v>
      </c>
      <c r="RC63" s="19">
        <v>5.7647058823529402</v>
      </c>
      <c r="RD63" s="17">
        <v>8.5625</v>
      </c>
      <c r="RE63" s="49">
        <v>186790.5</v>
      </c>
      <c r="RF63" s="19">
        <v>3171.8823529411802</v>
      </c>
      <c r="RG63" s="19">
        <v>8838.7999999999993</v>
      </c>
      <c r="RH63" s="17">
        <v>16995.375</v>
      </c>
      <c r="RI63" s="357"/>
      <c r="RJ63" s="354"/>
      <c r="RK63" s="354"/>
      <c r="RL63" s="355"/>
      <c r="RM63" s="363">
        <v>28.6931578947368</v>
      </c>
    </row>
    <row r="64" spans="1:481" x14ac:dyDescent="0.25">
      <c r="A64" s="33">
        <v>45078</v>
      </c>
      <c r="B64" s="19">
        <v>0.95454545454545503</v>
      </c>
      <c r="C64" s="17">
        <v>4.5454545454545497E-2</v>
      </c>
      <c r="D64" s="16">
        <v>0.33764705882352902</v>
      </c>
      <c r="E64" s="16">
        <v>0.31845938375350102</v>
      </c>
      <c r="F64" s="16">
        <v>0.155294117647059</v>
      </c>
      <c r="G64" s="17">
        <v>0.18859943977591001</v>
      </c>
      <c r="H64" s="31">
        <v>0.83299999999999996</v>
      </c>
      <c r="I64" s="31">
        <v>0.111</v>
      </c>
      <c r="J64" s="31">
        <v>5.6000000000000001E-2</v>
      </c>
      <c r="K64" s="31">
        <v>0</v>
      </c>
      <c r="L64" s="46">
        <v>0.9</v>
      </c>
      <c r="M64" s="46">
        <v>0</v>
      </c>
      <c r="N64" s="46">
        <v>0.05</v>
      </c>
      <c r="O64" s="46">
        <v>0.05</v>
      </c>
      <c r="P64" s="46">
        <v>1</v>
      </c>
      <c r="Q64" s="46">
        <v>0</v>
      </c>
      <c r="R64" s="46">
        <v>0</v>
      </c>
      <c r="S64" s="46">
        <v>0</v>
      </c>
      <c r="T64" s="46">
        <v>0.8</v>
      </c>
      <c r="U64" s="46">
        <v>0.2</v>
      </c>
      <c r="V64" s="46">
        <v>0</v>
      </c>
      <c r="W64" s="40">
        <v>0</v>
      </c>
      <c r="X64" s="36">
        <v>0.36363636363636398</v>
      </c>
      <c r="Y64" s="36">
        <v>4.5454545454545497E-2</v>
      </c>
      <c r="Z64" s="36">
        <v>9.0909090909090898E-2</v>
      </c>
      <c r="AA64" s="36">
        <v>0.27272727272727298</v>
      </c>
      <c r="AB64" s="39">
        <v>0.42857142857142899</v>
      </c>
      <c r="AC64" s="42">
        <v>0.119047619047619</v>
      </c>
      <c r="AD64" s="42">
        <v>7.1428571428571397E-2</v>
      </c>
      <c r="AE64" s="42">
        <v>0</v>
      </c>
      <c r="AF64" s="42">
        <v>0.119047619047619</v>
      </c>
      <c r="AG64" s="42">
        <v>0</v>
      </c>
      <c r="AH64" s="42">
        <v>0</v>
      </c>
      <c r="AI64" s="42">
        <v>7.1428571428571397E-2</v>
      </c>
      <c r="AJ64" s="42">
        <v>4.7619047619047603E-2</v>
      </c>
      <c r="AK64" s="42">
        <v>0.14285714285714299</v>
      </c>
      <c r="AL64" s="42">
        <v>0</v>
      </c>
      <c r="AM64" s="42">
        <v>0.81818181818181801</v>
      </c>
      <c r="AN64" s="42">
        <v>0.22727272727272699</v>
      </c>
      <c r="AO64" s="42">
        <v>0.13636363636363599</v>
      </c>
      <c r="AP64" s="58">
        <v>0</v>
      </c>
      <c r="AQ64" s="58">
        <v>0.22727272727272699</v>
      </c>
      <c r="AR64" s="58">
        <v>0</v>
      </c>
      <c r="AS64" s="58">
        <v>0</v>
      </c>
      <c r="AT64" s="58">
        <v>0.13636363636363599</v>
      </c>
      <c r="AU64" s="58">
        <v>9.0909090909090898E-2</v>
      </c>
      <c r="AV64" s="58">
        <v>0.27272727272727298</v>
      </c>
      <c r="AW64" s="18">
        <v>0</v>
      </c>
      <c r="AX64" s="49">
        <v>6.5217391304347797E-2</v>
      </c>
      <c r="AY64" s="16">
        <v>0.23913043478260901</v>
      </c>
      <c r="AZ64" s="16">
        <v>0.173913043478261</v>
      </c>
      <c r="BA64" s="16">
        <v>6.5217391304347797E-2</v>
      </c>
      <c r="BB64" s="16">
        <v>6.5217391304347797E-2</v>
      </c>
      <c r="BC64" s="16">
        <v>0</v>
      </c>
      <c r="BD64" s="16">
        <v>4.3478260869565202E-2</v>
      </c>
      <c r="BE64" s="16">
        <v>0</v>
      </c>
      <c r="BF64" s="19">
        <v>2.1739130434782601E-2</v>
      </c>
      <c r="BG64" s="19">
        <v>0</v>
      </c>
      <c r="BH64" s="19">
        <v>0.32608695652173902</v>
      </c>
      <c r="BI64" s="19">
        <v>0</v>
      </c>
      <c r="BJ64" s="19">
        <v>0.13636363636363599</v>
      </c>
      <c r="BK64" s="19">
        <v>0.5</v>
      </c>
      <c r="BL64" s="19">
        <v>0.36363636363636398</v>
      </c>
      <c r="BM64" s="19">
        <v>0.13636363636363599</v>
      </c>
      <c r="BN64" s="19">
        <v>0.13636363636363599</v>
      </c>
      <c r="BO64" s="19">
        <v>0</v>
      </c>
      <c r="BP64" s="19">
        <v>9.0909090909090898E-2</v>
      </c>
      <c r="BQ64" s="19">
        <v>0</v>
      </c>
      <c r="BR64" s="19">
        <v>4.5454545454545497E-2</v>
      </c>
      <c r="BS64" s="19">
        <v>0</v>
      </c>
      <c r="BT64" s="19">
        <v>0.68181818181818199</v>
      </c>
      <c r="BU64" s="17">
        <v>0</v>
      </c>
      <c r="BV64" s="19">
        <v>0.90909090909090895</v>
      </c>
      <c r="BW64" s="17">
        <v>9.0909090909090898E-2</v>
      </c>
      <c r="BX64" s="16">
        <v>0.34666666666666701</v>
      </c>
      <c r="BY64" s="16">
        <v>0.29499999999999998</v>
      </c>
      <c r="BZ64" s="16">
        <v>0.19666666666666699</v>
      </c>
      <c r="CA64" s="17">
        <v>0.16166666666666701</v>
      </c>
      <c r="CB64" s="31">
        <v>0.88900000000000001</v>
      </c>
      <c r="CC64" s="31">
        <v>5.6000000000000001E-2</v>
      </c>
      <c r="CD64" s="31">
        <v>0</v>
      </c>
      <c r="CE64" s="31">
        <v>5.6000000000000001E-2</v>
      </c>
      <c r="CF64" s="46">
        <v>0.78900000000000003</v>
      </c>
      <c r="CG64" s="46">
        <v>5.2999999999999999E-2</v>
      </c>
      <c r="CH64" s="46">
        <v>0</v>
      </c>
      <c r="CI64" s="46">
        <v>0.158</v>
      </c>
      <c r="CJ64" s="46">
        <v>1</v>
      </c>
      <c r="CK64" s="46">
        <v>0</v>
      </c>
      <c r="CL64" s="46">
        <v>0</v>
      </c>
      <c r="CM64" s="46">
        <v>0</v>
      </c>
      <c r="CN64" s="46">
        <v>0.9</v>
      </c>
      <c r="CO64" s="46">
        <v>0.1</v>
      </c>
      <c r="CP64" s="46">
        <v>0</v>
      </c>
      <c r="CQ64" s="40">
        <v>0</v>
      </c>
      <c r="CR64" s="38">
        <v>0.13636363636363599</v>
      </c>
      <c r="CS64" s="38">
        <v>0.22727272727272699</v>
      </c>
      <c r="CT64" s="38">
        <v>0</v>
      </c>
      <c r="CU64" s="40">
        <v>0.18181818181818199</v>
      </c>
      <c r="CV64" s="46">
        <v>0.36538461538461497</v>
      </c>
      <c r="CW64" s="19">
        <v>3.8461538461538498E-2</v>
      </c>
      <c r="CX64" s="19">
        <v>3.8461538461538498E-2</v>
      </c>
      <c r="CY64" s="19">
        <v>0</v>
      </c>
      <c r="CZ64" s="19">
        <v>0.17307692307692299</v>
      </c>
      <c r="DA64" s="19">
        <v>1.9230769230769201E-2</v>
      </c>
      <c r="DB64" s="19">
        <v>9.6153846153846201E-2</v>
      </c>
      <c r="DC64" s="19">
        <v>9.6153846153846201E-2</v>
      </c>
      <c r="DD64" s="19">
        <v>1.9230769230769201E-2</v>
      </c>
      <c r="DE64" s="19">
        <v>0.15384615384615399</v>
      </c>
      <c r="DF64" s="19">
        <v>0</v>
      </c>
      <c r="DG64" s="19">
        <v>0.86363636363636398</v>
      </c>
      <c r="DH64" s="19">
        <v>9.0909090909090898E-2</v>
      </c>
      <c r="DI64" s="19">
        <v>9.0909090909090898E-2</v>
      </c>
      <c r="DJ64" s="19">
        <v>0</v>
      </c>
      <c r="DK64" s="19">
        <v>0.40909090909090901</v>
      </c>
      <c r="DL64" s="19">
        <v>4.5454545454545497E-2</v>
      </c>
      <c r="DM64" s="19">
        <v>0.22727272727272699</v>
      </c>
      <c r="DN64" s="19">
        <v>0.22727272727272699</v>
      </c>
      <c r="DO64" s="19">
        <v>4.5454545454545497E-2</v>
      </c>
      <c r="DP64" s="19">
        <v>0.36363636363636398</v>
      </c>
      <c r="DQ64" s="17">
        <v>0</v>
      </c>
      <c r="DR64" s="19">
        <v>8.3333333333333301E-2</v>
      </c>
      <c r="DS64" s="19">
        <v>0.20833333333333301</v>
      </c>
      <c r="DT64" s="19">
        <v>0.16666666666666699</v>
      </c>
      <c r="DU64" s="19">
        <v>6.25E-2</v>
      </c>
      <c r="DV64" s="19">
        <v>4.1666666666666699E-2</v>
      </c>
      <c r="DW64" s="19">
        <v>0</v>
      </c>
      <c r="DX64" s="19">
        <v>6.25E-2</v>
      </c>
      <c r="DY64" s="19">
        <v>0</v>
      </c>
      <c r="DZ64" s="19">
        <v>2.0833333333333301E-2</v>
      </c>
      <c r="EA64" s="19">
        <v>0</v>
      </c>
      <c r="EB64" s="19">
        <v>0.35416666666666702</v>
      </c>
      <c r="EC64" s="19">
        <v>0</v>
      </c>
      <c r="ED64" s="57">
        <v>0.18181818181818199</v>
      </c>
      <c r="EE64" s="57">
        <v>0.45454545454545497</v>
      </c>
      <c r="EF64" s="57">
        <v>0.36363636363636398</v>
      </c>
      <c r="EG64" s="57">
        <v>0.13636363636363599</v>
      </c>
      <c r="EH64" s="57">
        <v>9.0909090909090898E-2</v>
      </c>
      <c r="EI64" s="57">
        <v>0</v>
      </c>
      <c r="EJ64" s="57">
        <v>0.13636363636363599</v>
      </c>
      <c r="EK64" s="57">
        <v>0</v>
      </c>
      <c r="EL64" s="57">
        <v>4.5454545454545497E-2</v>
      </c>
      <c r="EM64" s="57">
        <v>0</v>
      </c>
      <c r="EN64" s="57">
        <v>0.77272727272727304</v>
      </c>
      <c r="EO64" s="17">
        <v>0</v>
      </c>
      <c r="EP64" s="19">
        <v>0.11363636363636399</v>
      </c>
      <c r="EQ64" s="19">
        <v>0.39393939393939398</v>
      </c>
      <c r="ER64" s="19">
        <v>9.0909090909090898E-2</v>
      </c>
      <c r="ES64" s="19">
        <v>9.8484848484848495E-2</v>
      </c>
      <c r="ET64" s="19">
        <v>1.5151515151515201E-2</v>
      </c>
      <c r="EU64" s="19">
        <v>0</v>
      </c>
      <c r="EV64" s="19">
        <v>7.5757575757575801E-2</v>
      </c>
      <c r="EW64" s="19">
        <v>3.03030303030303E-2</v>
      </c>
      <c r="EX64" s="19">
        <v>2.27272727272727E-2</v>
      </c>
      <c r="EY64" s="19">
        <v>6.0606060606060601E-2</v>
      </c>
      <c r="EZ64" s="19">
        <v>3.03030303030303E-2</v>
      </c>
      <c r="FA64" s="19">
        <v>1.5151515151515201E-2</v>
      </c>
      <c r="FB64" s="19">
        <v>5.3030303030302997E-2</v>
      </c>
      <c r="FC64" s="19">
        <v>7.3934837092731798E-2</v>
      </c>
      <c r="FD64" s="19">
        <v>0.42023809523809502</v>
      </c>
      <c r="FE64" s="19">
        <v>9.8934837092731806E-2</v>
      </c>
      <c r="FF64" s="19">
        <v>0.123579782790309</v>
      </c>
      <c r="FG64" s="19">
        <v>0</v>
      </c>
      <c r="FH64" s="19">
        <v>0</v>
      </c>
      <c r="FI64" s="19">
        <v>7.5960735171261506E-2</v>
      </c>
      <c r="FJ64" s="19">
        <v>1.58730158730159E-2</v>
      </c>
      <c r="FK64" s="19">
        <v>2.5000000000000001E-2</v>
      </c>
      <c r="FL64" s="19">
        <v>5.1315789473684197E-2</v>
      </c>
      <c r="FM64" s="19">
        <v>2.4644945697577299E-2</v>
      </c>
      <c r="FN64" s="19">
        <v>1.58730158730159E-2</v>
      </c>
      <c r="FO64" s="17">
        <v>7.4644945697577306E-2</v>
      </c>
      <c r="FP64" s="19">
        <v>0.17435897435897399</v>
      </c>
      <c r="FQ64" s="19">
        <v>0.26071575483340198</v>
      </c>
      <c r="FR64" s="19">
        <v>0.230946112710819</v>
      </c>
      <c r="FS64" s="19">
        <v>0.200787056081174</v>
      </c>
      <c r="FT64" s="19">
        <v>8.5687645687645697E-2</v>
      </c>
      <c r="FU64" s="19">
        <v>4.7504456327985702E-2</v>
      </c>
      <c r="FV64" s="19">
        <v>0.19023199023199</v>
      </c>
      <c r="FW64" s="19">
        <v>0.255137844611529</v>
      </c>
      <c r="FX64" s="19">
        <v>0.23086562560246801</v>
      </c>
      <c r="FY64" s="19">
        <v>0.18532228005912199</v>
      </c>
      <c r="FZ64" s="19">
        <v>9.4499068183278703E-2</v>
      </c>
      <c r="GA64" s="17">
        <v>4.3943191311612402E-2</v>
      </c>
      <c r="GB64" s="19">
        <v>3.6363636363636397E-2</v>
      </c>
      <c r="GC64" s="19">
        <v>2.12121212121212E-2</v>
      </c>
      <c r="GD64" s="19">
        <v>0.12727272727272701</v>
      </c>
      <c r="GE64" s="19">
        <v>0.25151515151515202</v>
      </c>
      <c r="GF64" s="19">
        <v>3.03030303030303E-2</v>
      </c>
      <c r="GG64" s="19">
        <v>2.12121212121212E-2</v>
      </c>
      <c r="GH64" s="19">
        <v>1.5151515151515201E-2</v>
      </c>
      <c r="GI64" s="19">
        <v>0.15454545454545501</v>
      </c>
      <c r="GJ64" s="19">
        <v>2.12121212121212E-2</v>
      </c>
      <c r="GK64" s="19">
        <v>0.115151515151515</v>
      </c>
      <c r="GL64" s="19">
        <v>1.8181818181818198E-2</v>
      </c>
      <c r="GM64" s="19">
        <v>3.03030303030303E-2</v>
      </c>
      <c r="GN64" s="19">
        <v>7.5757575757575801E-2</v>
      </c>
      <c r="GO64" s="19">
        <v>2.7272727272727299E-2</v>
      </c>
      <c r="GP64" s="19">
        <v>5.4545454545454501E-2</v>
      </c>
      <c r="GQ64" s="17">
        <v>0</v>
      </c>
      <c r="GR64" s="16">
        <v>0.86363636363636398</v>
      </c>
      <c r="GS64" s="17">
        <v>0.13636363636363599</v>
      </c>
      <c r="GT64" s="19">
        <v>0.13636363636363599</v>
      </c>
      <c r="GU64" s="19">
        <v>0</v>
      </c>
      <c r="GV64" s="19">
        <v>4.5454545454545497E-2</v>
      </c>
      <c r="GW64" s="19">
        <v>0</v>
      </c>
      <c r="GX64" s="19">
        <v>4.5454545454545497E-2</v>
      </c>
      <c r="GY64" s="19">
        <v>9.0909090909090898E-2</v>
      </c>
      <c r="GZ64" s="19">
        <v>4.5454545454545497E-2</v>
      </c>
      <c r="HA64" s="17">
        <v>4.5454545454545497E-2</v>
      </c>
      <c r="HB64" s="19">
        <v>0</v>
      </c>
      <c r="HC64" s="19">
        <v>1.52958152958153E-2</v>
      </c>
      <c r="HD64" s="19">
        <v>6.3253654558002401E-2</v>
      </c>
      <c r="HE64" s="19">
        <v>0.10016939582157</v>
      </c>
      <c r="HF64" s="19">
        <v>0</v>
      </c>
      <c r="HG64" s="19">
        <v>3.04473304473304E-2</v>
      </c>
      <c r="HH64" s="19">
        <v>6.2726645335341003E-2</v>
      </c>
      <c r="HI64" s="19">
        <v>0.16919505615157801</v>
      </c>
      <c r="HJ64" s="19">
        <v>0.15721814417466601</v>
      </c>
      <c r="HK64" s="19">
        <v>5.1421042725390602E-2</v>
      </c>
      <c r="HL64" s="19">
        <v>0.10200138026225</v>
      </c>
      <c r="HM64" s="19">
        <v>8.4610075914423696E-2</v>
      </c>
      <c r="HN64" s="19">
        <v>0.14533534098751499</v>
      </c>
      <c r="HO64" s="19">
        <v>0</v>
      </c>
      <c r="HP64" s="19">
        <v>1.8326118326118301E-2</v>
      </c>
      <c r="HQ64" s="17">
        <v>0</v>
      </c>
      <c r="HR64" s="19">
        <v>0.5</v>
      </c>
      <c r="HS64" s="19">
        <v>0.54545454545454497</v>
      </c>
      <c r="HT64" s="19">
        <v>4.5454545454545497E-2</v>
      </c>
      <c r="HU64" s="19">
        <v>9.0909090909090898E-2</v>
      </c>
      <c r="HV64" s="19">
        <v>0.5</v>
      </c>
      <c r="HW64" s="19">
        <v>4.5454545454545497E-2</v>
      </c>
      <c r="HX64" s="17">
        <v>9.0909090909090898E-2</v>
      </c>
      <c r="HY64" s="19">
        <v>0.14070889197102801</v>
      </c>
      <c r="HZ64" s="19">
        <v>7.9950415367891103E-2</v>
      </c>
      <c r="IA64" s="19">
        <v>6.4113090792702401E-2</v>
      </c>
      <c r="IB64" s="19">
        <v>8.31560936803655E-2</v>
      </c>
      <c r="IC64" s="19">
        <v>0.151084604715673</v>
      </c>
      <c r="ID64" s="19">
        <v>5.8369420311167902E-2</v>
      </c>
      <c r="IE64" s="19">
        <v>5.95921926407363E-2</v>
      </c>
      <c r="IF64" s="19">
        <v>4.5955365372841103E-2</v>
      </c>
      <c r="IG64" s="19">
        <v>5.4890714463529999E-2</v>
      </c>
      <c r="IH64" s="19">
        <v>4.5333010381554101E-2</v>
      </c>
      <c r="II64" s="19">
        <v>5.5995478675090297E-2</v>
      </c>
      <c r="IJ64" s="19">
        <v>5.20055619473095E-2</v>
      </c>
      <c r="IK64" s="19">
        <v>5.07075828629227E-2</v>
      </c>
      <c r="IL64" s="19">
        <v>5.0201068880680502E-2</v>
      </c>
      <c r="IM64" s="19">
        <v>7.9365079365079395E-3</v>
      </c>
      <c r="IN64" s="17">
        <v>0</v>
      </c>
      <c r="IO64" s="19">
        <v>-0.31818181818181801</v>
      </c>
      <c r="IP64" s="19">
        <v>4.5454545454545497E-2</v>
      </c>
      <c r="IQ64" s="19">
        <v>-0.22727272727272699</v>
      </c>
      <c r="IR64" s="19">
        <v>-0.36363636363636398</v>
      </c>
      <c r="IS64" s="19">
        <v>-0.27272727272727298</v>
      </c>
      <c r="IT64" s="19">
        <v>-0.45454545454545497</v>
      </c>
      <c r="IU64" s="17">
        <v>-9.0909090909090898E-2</v>
      </c>
      <c r="IV64" s="16">
        <v>0.68181818181818199</v>
      </c>
      <c r="IW64" s="16">
        <v>0.63636363636363602</v>
      </c>
      <c r="IX64" s="16">
        <v>0.59090909090909105</v>
      </c>
      <c r="IY64" s="16">
        <v>-4.5454545454545497E-2</v>
      </c>
      <c r="IZ64" s="16">
        <v>9.0909090909090898E-2</v>
      </c>
      <c r="JA64" s="16">
        <v>0.59090909090909105</v>
      </c>
      <c r="JB64" s="16">
        <v>0.5</v>
      </c>
      <c r="JC64" s="16">
        <v>0.18181818181818199</v>
      </c>
      <c r="JD64" s="16">
        <v>-9.0909090909090898E-2</v>
      </c>
      <c r="JE64" s="16">
        <v>0.5</v>
      </c>
      <c r="JF64" s="19">
        <v>0</v>
      </c>
      <c r="JG64" s="17">
        <v>0</v>
      </c>
      <c r="JH64" s="19">
        <v>5.88803637396988E-2</v>
      </c>
      <c r="JI64" s="16">
        <v>5.8439897698209703E-2</v>
      </c>
      <c r="JJ64" s="16">
        <v>6.04326513213981E-2</v>
      </c>
      <c r="JK64" s="16">
        <v>7.2756228095102807E-2</v>
      </c>
      <c r="JL64" s="16">
        <v>8.2342284739982993E-2</v>
      </c>
      <c r="JM64" s="16">
        <v>6.1104006820119301E-2</v>
      </c>
      <c r="JN64" s="16">
        <v>0.17074097755043999</v>
      </c>
      <c r="JO64" s="16">
        <v>0.116478402955385</v>
      </c>
      <c r="JP64" s="16">
        <v>0.22412262006251801</v>
      </c>
      <c r="JQ64" s="16">
        <v>8.9914274888699394E-2</v>
      </c>
      <c r="JR64" s="19">
        <v>4.7882921284455801E-3</v>
      </c>
      <c r="JS64" s="17">
        <v>0</v>
      </c>
      <c r="JT64" s="19">
        <v>4.5454545454545497E-2</v>
      </c>
      <c r="JU64" s="16">
        <v>0.22727272727272699</v>
      </c>
      <c r="JV64" s="16">
        <v>0.27272727272727298</v>
      </c>
      <c r="JW64" s="16">
        <v>0.22727272727272699</v>
      </c>
      <c r="JX64" s="16">
        <v>0.59090909090909105</v>
      </c>
      <c r="JY64" s="16">
        <v>9.0909090909090898E-2</v>
      </c>
      <c r="JZ64" s="16">
        <v>9.0909090909090898E-2</v>
      </c>
      <c r="KA64" s="16">
        <v>9.0909090909090898E-2</v>
      </c>
      <c r="KB64" s="16">
        <v>0.13636363636363599</v>
      </c>
      <c r="KC64" s="16">
        <v>0.45454545454545497</v>
      </c>
      <c r="KD64" s="19">
        <v>0.13636363636363599</v>
      </c>
      <c r="KE64" s="17">
        <v>0.22727272727272699</v>
      </c>
      <c r="KF64" s="19">
        <v>-0.36363636363636398</v>
      </c>
      <c r="KG64" s="16">
        <v>0</v>
      </c>
      <c r="KH64" s="16">
        <v>0.59090909090909105</v>
      </c>
      <c r="KI64" s="16">
        <v>0.72727272727272696</v>
      </c>
      <c r="KJ64" s="16">
        <v>-0.36363636363636398</v>
      </c>
      <c r="KK64" s="16">
        <v>0.18181818181818199</v>
      </c>
      <c r="KL64" s="16">
        <v>0.5</v>
      </c>
      <c r="KM64" s="17">
        <v>0.54545454545454497</v>
      </c>
      <c r="KN64" s="81">
        <v>-0.31818181818181801</v>
      </c>
      <c r="KO64" s="19">
        <v>-0.18181818181818199</v>
      </c>
      <c r="KP64" s="19">
        <v>-0.13636363636363599</v>
      </c>
      <c r="KQ64" s="19">
        <v>4.5454545454545497E-2</v>
      </c>
      <c r="KR64" s="19">
        <v>0.18181818181818199</v>
      </c>
      <c r="KS64" s="19">
        <v>4.5454545454545497E-2</v>
      </c>
      <c r="KT64" s="17">
        <v>-9.0909090909090898E-2</v>
      </c>
      <c r="KU64" s="353"/>
      <c r="KV64" s="353"/>
      <c r="KW64" s="353"/>
      <c r="KX64" s="353"/>
      <c r="KY64" s="353"/>
      <c r="KZ64" s="353"/>
      <c r="LA64" s="353"/>
      <c r="LB64" s="353"/>
      <c r="LC64" s="353"/>
      <c r="LD64" s="353"/>
      <c r="LE64" s="49">
        <v>9.5238095238095205E-2</v>
      </c>
      <c r="LF64" s="16">
        <v>0.66666666666666696</v>
      </c>
      <c r="LG64" s="16">
        <v>0.238095238095238</v>
      </c>
      <c r="LH64" s="16">
        <v>0</v>
      </c>
      <c r="LI64" s="16">
        <v>0</v>
      </c>
      <c r="LJ64" s="17">
        <v>4.5454545454545497E-2</v>
      </c>
      <c r="LK64" s="19">
        <v>4.7619047619047603E-2</v>
      </c>
      <c r="LL64" s="19">
        <v>0.52380952380952395</v>
      </c>
      <c r="LM64" s="19">
        <v>0.42857142857142899</v>
      </c>
      <c r="LN64" s="19">
        <v>0</v>
      </c>
      <c r="LO64" s="19">
        <v>0</v>
      </c>
      <c r="LP64" s="19">
        <v>4.5454545454545497E-2</v>
      </c>
      <c r="LQ64" s="49">
        <v>0.13636363636363599</v>
      </c>
      <c r="LR64" s="16">
        <v>0.5</v>
      </c>
      <c r="LS64" s="16">
        <v>0.18181818181818199</v>
      </c>
      <c r="LT64" s="16">
        <v>0</v>
      </c>
      <c r="LU64" s="16">
        <v>4.5454545454545497E-2</v>
      </c>
      <c r="LV64" s="16">
        <v>0</v>
      </c>
      <c r="LW64" s="16">
        <v>9.0909090909090898E-2</v>
      </c>
      <c r="LX64" s="19">
        <v>0</v>
      </c>
      <c r="LY64" s="19">
        <v>0</v>
      </c>
      <c r="LZ64" s="17">
        <v>0.18181818181818199</v>
      </c>
      <c r="MA64" s="16">
        <v>0</v>
      </c>
      <c r="MB64" s="16">
        <v>0</v>
      </c>
      <c r="MC64" s="16">
        <v>0</v>
      </c>
      <c r="MD64" s="16">
        <v>0</v>
      </c>
      <c r="ME64" s="16">
        <v>0</v>
      </c>
      <c r="MF64" s="16">
        <v>0</v>
      </c>
      <c r="MG64" s="16">
        <v>0</v>
      </c>
      <c r="MH64" s="19">
        <v>0</v>
      </c>
      <c r="MI64" s="17">
        <v>0</v>
      </c>
      <c r="MJ64" s="16">
        <v>0.25</v>
      </c>
      <c r="MK64" s="16">
        <v>0.6</v>
      </c>
      <c r="ML64" s="16">
        <v>0.15</v>
      </c>
      <c r="MM64" s="16">
        <v>0</v>
      </c>
      <c r="MN64" s="16">
        <v>0</v>
      </c>
      <c r="MO64" s="17">
        <v>9.0909090909090898E-2</v>
      </c>
      <c r="MP64" s="16">
        <v>0.15</v>
      </c>
      <c r="MQ64" s="16">
        <v>0.45</v>
      </c>
      <c r="MR64" s="16">
        <v>0.35</v>
      </c>
      <c r="MS64" s="16">
        <v>0.05</v>
      </c>
      <c r="MT64" s="19">
        <v>0</v>
      </c>
      <c r="MU64" s="19">
        <v>9.0909090909090898E-2</v>
      </c>
      <c r="MV64" s="49">
        <v>0.27272727272727298</v>
      </c>
      <c r="MW64" s="16">
        <v>0.54545454545454497</v>
      </c>
      <c r="MX64" s="16">
        <v>0.40909090909090901</v>
      </c>
      <c r="MY64" s="16">
        <v>0</v>
      </c>
      <c r="MZ64" s="16">
        <v>9.0909090909090898E-2</v>
      </c>
      <c r="NA64" s="16">
        <v>9.0909090909090898E-2</v>
      </c>
      <c r="NB64" s="16">
        <v>4.5454545454545497E-2</v>
      </c>
      <c r="NC64" s="19">
        <v>0</v>
      </c>
      <c r="ND64" s="17">
        <v>0.13636363636363599</v>
      </c>
      <c r="NE64" s="16">
        <v>0</v>
      </c>
      <c r="NF64" s="16">
        <v>0</v>
      </c>
      <c r="NG64" s="16">
        <v>0</v>
      </c>
      <c r="NH64" s="16">
        <v>0</v>
      </c>
      <c r="NI64" s="16">
        <v>0</v>
      </c>
      <c r="NJ64" s="16">
        <v>0</v>
      </c>
      <c r="NK64" s="16">
        <v>0</v>
      </c>
      <c r="NL64" s="19">
        <v>0</v>
      </c>
      <c r="NM64" s="17">
        <v>0</v>
      </c>
      <c r="NN64" s="19">
        <v>7.1428571428571397E-2</v>
      </c>
      <c r="NO64" s="16">
        <v>0.28571428571428598</v>
      </c>
      <c r="NP64" s="16">
        <v>0.57142857142857195</v>
      </c>
      <c r="NQ64" s="16">
        <v>7.1428571428571397E-2</v>
      </c>
      <c r="NR64" s="16">
        <v>0</v>
      </c>
      <c r="NS64" s="17">
        <v>0.36363636363636398</v>
      </c>
      <c r="NT64" s="16">
        <v>7.1428571428571397E-2</v>
      </c>
      <c r="NU64" s="16">
        <v>0.28571428571428598</v>
      </c>
      <c r="NV64" s="16">
        <v>0.64285714285714302</v>
      </c>
      <c r="NW64" s="16">
        <v>0</v>
      </c>
      <c r="NX64" s="19">
        <v>0</v>
      </c>
      <c r="NY64" s="17">
        <v>0.36363636363636398</v>
      </c>
      <c r="NZ64" s="19">
        <v>0</v>
      </c>
      <c r="OA64" s="16">
        <v>0.27272727272727298</v>
      </c>
      <c r="OB64" s="16">
        <v>0</v>
      </c>
      <c r="OC64" s="16">
        <v>0</v>
      </c>
      <c r="OD64" s="16">
        <v>4.5454545454545497E-2</v>
      </c>
      <c r="OE64" s="16">
        <v>4.5454545454545497E-2</v>
      </c>
      <c r="OF64" s="16">
        <v>4.5454545454545497E-2</v>
      </c>
      <c r="OG64" s="19">
        <v>0</v>
      </c>
      <c r="OH64" s="17">
        <v>0</v>
      </c>
      <c r="OI64" s="16">
        <v>0</v>
      </c>
      <c r="OJ64" s="16">
        <v>0</v>
      </c>
      <c r="OK64" s="16">
        <v>0</v>
      </c>
      <c r="OL64" s="16">
        <v>0</v>
      </c>
      <c r="OM64" s="16">
        <v>0</v>
      </c>
      <c r="ON64" s="16">
        <v>0</v>
      </c>
      <c r="OO64" s="16">
        <v>0</v>
      </c>
      <c r="OP64" s="19">
        <v>4.5454545454545497E-2</v>
      </c>
      <c r="OQ64" s="17">
        <v>0</v>
      </c>
      <c r="OR64" s="16">
        <v>9.0909090909090898E-2</v>
      </c>
      <c r="OS64" s="16">
        <v>0.45454545454545497</v>
      </c>
      <c r="OT64" s="16">
        <v>0.45454545454545497</v>
      </c>
      <c r="OU64" s="16">
        <v>0</v>
      </c>
      <c r="OV64" s="19">
        <v>0</v>
      </c>
      <c r="OW64" s="17">
        <v>0.5</v>
      </c>
      <c r="OX64" s="19">
        <v>9.0909090909090898E-2</v>
      </c>
      <c r="OY64" s="16">
        <v>0.36363636363636398</v>
      </c>
      <c r="OZ64" s="16">
        <v>0.54545454545454497</v>
      </c>
      <c r="PA64" s="16">
        <v>0</v>
      </c>
      <c r="PB64" s="19">
        <v>0</v>
      </c>
      <c r="PC64" s="19">
        <v>0.5</v>
      </c>
      <c r="PD64" s="49">
        <v>4.5454545454545497E-2</v>
      </c>
      <c r="PE64" s="16">
        <v>0.13636363636363599</v>
      </c>
      <c r="PF64" s="16">
        <v>9.0909090909090898E-2</v>
      </c>
      <c r="PG64" s="16">
        <v>0</v>
      </c>
      <c r="PH64" s="16">
        <v>0</v>
      </c>
      <c r="PI64" s="16">
        <v>0</v>
      </c>
      <c r="PJ64" s="16">
        <v>0</v>
      </c>
      <c r="PK64" s="19">
        <v>0.13636363636363599</v>
      </c>
      <c r="PL64" s="17">
        <v>0</v>
      </c>
      <c r="PM64" s="19">
        <v>0</v>
      </c>
      <c r="PN64" s="16">
        <v>0</v>
      </c>
      <c r="PO64" s="16">
        <v>0</v>
      </c>
      <c r="PP64" s="16">
        <v>0</v>
      </c>
      <c r="PQ64" s="16">
        <v>0</v>
      </c>
      <c r="PR64" s="16">
        <v>0</v>
      </c>
      <c r="PS64" s="16">
        <v>0</v>
      </c>
      <c r="PT64" s="19">
        <v>0</v>
      </c>
      <c r="PU64" s="17">
        <v>0</v>
      </c>
      <c r="PV64" s="19">
        <v>0.37121212121212099</v>
      </c>
      <c r="PW64" s="16">
        <v>9.8484848484848495E-2</v>
      </c>
      <c r="PX64" s="16">
        <v>9.8484848484848495E-2</v>
      </c>
      <c r="PY64" s="16">
        <v>0.12121212121212099</v>
      </c>
      <c r="PZ64" s="16">
        <v>3.03030303030303E-2</v>
      </c>
      <c r="QA64" s="16">
        <v>0.11363636363636399</v>
      </c>
      <c r="QB64" s="16">
        <v>9.8484848484848495E-2</v>
      </c>
      <c r="QC64" s="19">
        <v>6.8181818181818205E-2</v>
      </c>
      <c r="QD64" s="17">
        <v>0</v>
      </c>
      <c r="QE64" s="19">
        <v>5.3030303030302997E-2</v>
      </c>
      <c r="QF64" s="16">
        <v>0.19696969696969699</v>
      </c>
      <c r="QG64" s="16">
        <v>0.15909090909090901</v>
      </c>
      <c r="QH64" s="16">
        <v>6.0606060606060601E-2</v>
      </c>
      <c r="QI64" s="16">
        <v>0.21212121212121199</v>
      </c>
      <c r="QJ64" s="16">
        <v>0.13636363636363599</v>
      </c>
      <c r="QK64" s="19">
        <v>0.18181818181818199</v>
      </c>
      <c r="QL64" s="19">
        <v>0</v>
      </c>
      <c r="QM64" s="17">
        <v>0</v>
      </c>
      <c r="QN64" s="19">
        <v>0.49242424242424199</v>
      </c>
      <c r="QO64" s="16">
        <v>0.18181818181818199</v>
      </c>
      <c r="QP64" s="16">
        <v>0.12878787878787901</v>
      </c>
      <c r="QQ64" s="16">
        <v>4.5454545454545497E-2</v>
      </c>
      <c r="QR64" s="16">
        <v>8.3333333333333301E-2</v>
      </c>
      <c r="QS64" s="16">
        <v>6.0606060606060601E-2</v>
      </c>
      <c r="QT64" s="16">
        <v>0</v>
      </c>
      <c r="QU64" s="19">
        <v>7.5757575757575803E-3</v>
      </c>
      <c r="QV64" s="17">
        <v>0</v>
      </c>
      <c r="QW64" s="49">
        <v>12.2114285714286</v>
      </c>
      <c r="QX64" s="19">
        <v>3.5966666666666698</v>
      </c>
      <c r="QY64" s="19">
        <v>6.43333333333333</v>
      </c>
      <c r="QZ64" s="17">
        <v>6.9555555555555602</v>
      </c>
      <c r="RA64" s="49">
        <v>13.2357142857143</v>
      </c>
      <c r="RB64" s="19">
        <v>5.9609523809523797</v>
      </c>
      <c r="RC64" s="19">
        <v>5.8105263157894704</v>
      </c>
      <c r="RD64" s="17">
        <v>8.8888888888888893</v>
      </c>
      <c r="RE64" s="49">
        <v>209706.863636364</v>
      </c>
      <c r="RF64" s="19">
        <v>3743</v>
      </c>
      <c r="RG64" s="19">
        <v>10314.9047619048</v>
      </c>
      <c r="RH64" s="17">
        <v>13132.1818181818</v>
      </c>
      <c r="RI64" s="357"/>
      <c r="RJ64" s="354"/>
      <c r="RK64" s="354"/>
      <c r="RL64" s="355"/>
      <c r="RM64" s="363">
        <v>27.177954545454501</v>
      </c>
    </row>
    <row r="65" spans="1:481" x14ac:dyDescent="0.25">
      <c r="A65" s="33">
        <v>45170</v>
      </c>
      <c r="B65" s="19">
        <v>1</v>
      </c>
      <c r="C65" s="17">
        <v>0</v>
      </c>
      <c r="D65" s="16">
        <v>0.31388888888888899</v>
      </c>
      <c r="E65" s="16">
        <v>0.37329059829059802</v>
      </c>
      <c r="F65" s="16">
        <v>0.15</v>
      </c>
      <c r="G65" s="17">
        <v>0.16282051282051299</v>
      </c>
      <c r="H65" s="31">
        <v>0.93300000000000005</v>
      </c>
      <c r="I65" s="31">
        <v>0</v>
      </c>
      <c r="J65" s="31">
        <v>6.7000000000000004E-2</v>
      </c>
      <c r="K65" s="31">
        <v>0</v>
      </c>
      <c r="L65" s="46">
        <v>0.94099999999999995</v>
      </c>
      <c r="M65" s="46">
        <v>0</v>
      </c>
      <c r="N65" s="46">
        <v>5.8999999999999997E-2</v>
      </c>
      <c r="O65" s="46">
        <v>0</v>
      </c>
      <c r="P65" s="46">
        <v>1</v>
      </c>
      <c r="Q65" s="46">
        <v>0</v>
      </c>
      <c r="R65" s="46">
        <v>0</v>
      </c>
      <c r="S65" s="46">
        <v>0</v>
      </c>
      <c r="T65" s="46">
        <v>1</v>
      </c>
      <c r="U65" s="46">
        <v>0</v>
      </c>
      <c r="V65" s="46">
        <v>0</v>
      </c>
      <c r="W65" s="40">
        <v>0</v>
      </c>
      <c r="X65" s="36">
        <v>0.11111111111111099</v>
      </c>
      <c r="Y65" s="36">
        <v>0</v>
      </c>
      <c r="Z65" s="36">
        <v>-0.11111111111111099</v>
      </c>
      <c r="AA65" s="36">
        <v>-0.27777777777777801</v>
      </c>
      <c r="AB65" s="39">
        <v>0.48275862068965503</v>
      </c>
      <c r="AC65" s="42">
        <v>6.8965517241379296E-2</v>
      </c>
      <c r="AD65" s="42">
        <v>3.4482758620689703E-2</v>
      </c>
      <c r="AE65" s="42">
        <v>0</v>
      </c>
      <c r="AF65" s="42">
        <v>0.20689655172413801</v>
      </c>
      <c r="AG65" s="42">
        <v>0</v>
      </c>
      <c r="AH65" s="42">
        <v>0</v>
      </c>
      <c r="AI65" s="42">
        <v>3.4482758620689703E-2</v>
      </c>
      <c r="AJ65" s="42">
        <v>3.4482758620689703E-2</v>
      </c>
      <c r="AK65" s="42">
        <v>0.13793103448275901</v>
      </c>
      <c r="AL65" s="42">
        <v>0</v>
      </c>
      <c r="AM65" s="42">
        <v>0.77777777777777801</v>
      </c>
      <c r="AN65" s="42">
        <v>0.11111111111111099</v>
      </c>
      <c r="AO65" s="42">
        <v>5.5555555555555601E-2</v>
      </c>
      <c r="AP65" s="58">
        <v>0</v>
      </c>
      <c r="AQ65" s="58">
        <v>0.33333333333333298</v>
      </c>
      <c r="AR65" s="58">
        <v>0</v>
      </c>
      <c r="AS65" s="58">
        <v>0</v>
      </c>
      <c r="AT65" s="58">
        <v>5.5555555555555601E-2</v>
      </c>
      <c r="AU65" s="58">
        <v>5.5555555555555601E-2</v>
      </c>
      <c r="AV65" s="58">
        <v>0.22222222222222199</v>
      </c>
      <c r="AW65" s="18">
        <v>0</v>
      </c>
      <c r="AX65" s="49">
        <v>0.125</v>
      </c>
      <c r="AY65" s="16">
        <v>0.25</v>
      </c>
      <c r="AZ65" s="16">
        <v>0.125</v>
      </c>
      <c r="BA65" s="16">
        <v>9.375E-2</v>
      </c>
      <c r="BB65" s="16">
        <v>3.125E-2</v>
      </c>
      <c r="BC65" s="16">
        <v>0</v>
      </c>
      <c r="BD65" s="16">
        <v>3.125E-2</v>
      </c>
      <c r="BE65" s="16">
        <v>0</v>
      </c>
      <c r="BF65" s="19">
        <v>0</v>
      </c>
      <c r="BG65" s="19">
        <v>0</v>
      </c>
      <c r="BH65" s="19">
        <v>0.34375</v>
      </c>
      <c r="BI65" s="19">
        <v>0</v>
      </c>
      <c r="BJ65" s="19">
        <v>0.22222222222222199</v>
      </c>
      <c r="BK65" s="19">
        <v>0.44444444444444398</v>
      </c>
      <c r="BL65" s="19">
        <v>0.22222222222222199</v>
      </c>
      <c r="BM65" s="19">
        <v>0.16666666666666699</v>
      </c>
      <c r="BN65" s="19">
        <v>5.5555555555555601E-2</v>
      </c>
      <c r="BO65" s="19">
        <v>0</v>
      </c>
      <c r="BP65" s="19">
        <v>5.5555555555555601E-2</v>
      </c>
      <c r="BQ65" s="19">
        <v>0</v>
      </c>
      <c r="BR65" s="19">
        <v>0</v>
      </c>
      <c r="BS65" s="19">
        <v>0</v>
      </c>
      <c r="BT65" s="19">
        <v>0.61111111111111105</v>
      </c>
      <c r="BU65" s="17">
        <v>0</v>
      </c>
      <c r="BV65" s="19">
        <v>0.94444444444444398</v>
      </c>
      <c r="BW65" s="17">
        <v>5.5555555555555601E-2</v>
      </c>
      <c r="BX65" s="16">
        <v>0.33333333333333298</v>
      </c>
      <c r="BY65" s="16">
        <v>0.31507936507936501</v>
      </c>
      <c r="BZ65" s="16">
        <v>0.197619047619048</v>
      </c>
      <c r="CA65" s="17">
        <v>0.153968253968254</v>
      </c>
      <c r="CB65" s="31">
        <v>0.86699999999999999</v>
      </c>
      <c r="CC65" s="31">
        <v>6.7000000000000004E-2</v>
      </c>
      <c r="CD65" s="31">
        <v>6.7000000000000004E-2</v>
      </c>
      <c r="CE65" s="31">
        <v>0</v>
      </c>
      <c r="CF65" s="46">
        <v>0.8</v>
      </c>
      <c r="CG65" s="46">
        <v>6.7000000000000004E-2</v>
      </c>
      <c r="CH65" s="46">
        <v>6.7000000000000004E-2</v>
      </c>
      <c r="CI65" s="46">
        <v>6.7000000000000004E-2</v>
      </c>
      <c r="CJ65" s="46">
        <v>1</v>
      </c>
      <c r="CK65" s="46">
        <v>0</v>
      </c>
      <c r="CL65" s="46">
        <v>0</v>
      </c>
      <c r="CM65" s="46">
        <v>0</v>
      </c>
      <c r="CN65" s="46">
        <v>0.875</v>
      </c>
      <c r="CO65" s="46">
        <v>0.125</v>
      </c>
      <c r="CP65" s="46">
        <v>0</v>
      </c>
      <c r="CQ65" s="40">
        <v>0</v>
      </c>
      <c r="CR65" s="38">
        <v>0.38888888888888901</v>
      </c>
      <c r="CS65" s="38">
        <v>5.5555555555555601E-2</v>
      </c>
      <c r="CT65" s="38">
        <v>-0.11111111111111099</v>
      </c>
      <c r="CU65" s="40">
        <v>0.16666666666666699</v>
      </c>
      <c r="CV65" s="46">
        <v>0.441176470588235</v>
      </c>
      <c r="CW65" s="19">
        <v>0</v>
      </c>
      <c r="CX65" s="19">
        <v>0</v>
      </c>
      <c r="CY65" s="19">
        <v>0</v>
      </c>
      <c r="CZ65" s="19">
        <v>0.14705882352941199</v>
      </c>
      <c r="DA65" s="19">
        <v>2.9411764705882401E-2</v>
      </c>
      <c r="DB65" s="19">
        <v>5.8823529411764698E-2</v>
      </c>
      <c r="DC65" s="19">
        <v>0.11764705882352899</v>
      </c>
      <c r="DD65" s="19">
        <v>2.9411764705882401E-2</v>
      </c>
      <c r="DE65" s="19">
        <v>0.17647058823529399</v>
      </c>
      <c r="DF65" s="19">
        <v>0</v>
      </c>
      <c r="DG65" s="19">
        <v>0.83333333333333304</v>
      </c>
      <c r="DH65" s="19">
        <v>0</v>
      </c>
      <c r="DI65" s="19">
        <v>0</v>
      </c>
      <c r="DJ65" s="19">
        <v>0</v>
      </c>
      <c r="DK65" s="19">
        <v>0.27777777777777801</v>
      </c>
      <c r="DL65" s="19">
        <v>5.5555555555555601E-2</v>
      </c>
      <c r="DM65" s="19">
        <v>0.11111111111111099</v>
      </c>
      <c r="DN65" s="19">
        <v>0.22222222222222199</v>
      </c>
      <c r="DO65" s="19">
        <v>5.5555555555555601E-2</v>
      </c>
      <c r="DP65" s="19">
        <v>0.33333333333333298</v>
      </c>
      <c r="DQ65" s="17">
        <v>0</v>
      </c>
      <c r="DR65" s="19">
        <v>0.108108108108108</v>
      </c>
      <c r="DS65" s="19">
        <v>0.18918918918918901</v>
      </c>
      <c r="DT65" s="19">
        <v>0.18918918918918901</v>
      </c>
      <c r="DU65" s="19">
        <v>5.4054054054054099E-2</v>
      </c>
      <c r="DV65" s="19">
        <v>5.4054054054054099E-2</v>
      </c>
      <c r="DW65" s="19">
        <v>0</v>
      </c>
      <c r="DX65" s="19">
        <v>5.4054054054054099E-2</v>
      </c>
      <c r="DY65" s="19">
        <v>0</v>
      </c>
      <c r="DZ65" s="19">
        <v>0</v>
      </c>
      <c r="EA65" s="19">
        <v>0</v>
      </c>
      <c r="EB65" s="19">
        <v>0.35135135135135098</v>
      </c>
      <c r="EC65" s="19">
        <v>0</v>
      </c>
      <c r="ED65" s="57">
        <v>0.22222222222222199</v>
      </c>
      <c r="EE65" s="57">
        <v>0.38888888888888901</v>
      </c>
      <c r="EF65" s="57">
        <v>0.38888888888888901</v>
      </c>
      <c r="EG65" s="57">
        <v>0.11111111111111099</v>
      </c>
      <c r="EH65" s="57">
        <v>0.11111111111111099</v>
      </c>
      <c r="EI65" s="57">
        <v>0</v>
      </c>
      <c r="EJ65" s="57">
        <v>0.11111111111111099</v>
      </c>
      <c r="EK65" s="57">
        <v>0</v>
      </c>
      <c r="EL65" s="57">
        <v>0</v>
      </c>
      <c r="EM65" s="57">
        <v>0</v>
      </c>
      <c r="EN65" s="57">
        <v>0.72222222222222199</v>
      </c>
      <c r="EO65" s="17">
        <v>0</v>
      </c>
      <c r="EP65" s="19">
        <v>8.1384015594541906E-2</v>
      </c>
      <c r="EQ65" s="19">
        <v>0.38499025341130599</v>
      </c>
      <c r="ER65" s="19">
        <v>8.2358674463937603E-2</v>
      </c>
      <c r="ES65" s="19">
        <v>0.160818713450292</v>
      </c>
      <c r="ET65" s="19">
        <v>0</v>
      </c>
      <c r="EU65" s="19">
        <v>1.7543859649122799E-2</v>
      </c>
      <c r="EV65" s="19">
        <v>8.9668615984405495E-2</v>
      </c>
      <c r="EW65" s="19">
        <v>1.85185185185185E-2</v>
      </c>
      <c r="EX65" s="19">
        <v>9.2592592592592605E-3</v>
      </c>
      <c r="EY65" s="19">
        <v>5.5555555555555601E-2</v>
      </c>
      <c r="EZ65" s="19">
        <v>1.7543859649122799E-2</v>
      </c>
      <c r="FA65" s="19">
        <v>2.6803118908382099E-2</v>
      </c>
      <c r="FB65" s="19">
        <v>5.5555555555555601E-2</v>
      </c>
      <c r="FC65" s="19">
        <v>9.4226579520697198E-2</v>
      </c>
      <c r="FD65" s="19">
        <v>0.38017429193899799</v>
      </c>
      <c r="FE65" s="19">
        <v>8.38779956427015E-2</v>
      </c>
      <c r="FF65" s="19">
        <v>0.16013071895424799</v>
      </c>
      <c r="FG65" s="19">
        <v>9.8039215686274508E-3</v>
      </c>
      <c r="FH65" s="19">
        <v>0</v>
      </c>
      <c r="FI65" s="19">
        <v>9.3681917211328999E-2</v>
      </c>
      <c r="FJ65" s="19">
        <v>9.8039215686274508E-3</v>
      </c>
      <c r="FK65" s="19">
        <v>0</v>
      </c>
      <c r="FL65" s="19">
        <v>4.7930283224400898E-2</v>
      </c>
      <c r="FM65" s="19">
        <v>1.85185185185185E-2</v>
      </c>
      <c r="FN65" s="19">
        <v>1.85185185185185E-2</v>
      </c>
      <c r="FO65" s="17">
        <v>8.3333333333333301E-2</v>
      </c>
      <c r="FP65" s="19">
        <v>0.15341880341880301</v>
      </c>
      <c r="FQ65" s="19">
        <v>0.29894179894179901</v>
      </c>
      <c r="FR65" s="19">
        <v>0.234554334554335</v>
      </c>
      <c r="FS65" s="19">
        <v>0.20828245828245801</v>
      </c>
      <c r="FT65" s="19">
        <v>7.0370370370370403E-2</v>
      </c>
      <c r="FU65" s="19">
        <v>3.44322344322344E-2</v>
      </c>
      <c r="FV65" s="19">
        <v>0.13162393162393199</v>
      </c>
      <c r="FW65" s="19">
        <v>0.28205128205128199</v>
      </c>
      <c r="FX65" s="19">
        <v>0.24501424501424501</v>
      </c>
      <c r="FY65" s="19">
        <v>0.20413105413105401</v>
      </c>
      <c r="FZ65" s="19">
        <v>8.1481481481481502E-2</v>
      </c>
      <c r="GA65" s="17">
        <v>5.5698005698005697E-2</v>
      </c>
      <c r="GB65" s="19">
        <v>5.8892328861369102E-2</v>
      </c>
      <c r="GC65" s="19">
        <v>2.5925925925925901E-2</v>
      </c>
      <c r="GD65" s="19">
        <v>0.14639376218323599</v>
      </c>
      <c r="GE65" s="19">
        <v>0.26803118908382101</v>
      </c>
      <c r="GF65" s="19">
        <v>3.67389060887513E-2</v>
      </c>
      <c r="GG65" s="19">
        <v>3.6303176241256702E-2</v>
      </c>
      <c r="GH65" s="19">
        <v>7.4074074074074103E-3</v>
      </c>
      <c r="GI65" s="19">
        <v>0.151484921453962</v>
      </c>
      <c r="GJ65" s="19">
        <v>2.5341130604288501E-2</v>
      </c>
      <c r="GK65" s="19">
        <v>8.7352367847723905E-2</v>
      </c>
      <c r="GL65" s="19">
        <v>3.9215686274509803E-3</v>
      </c>
      <c r="GM65" s="19">
        <v>2.7015250544662299E-2</v>
      </c>
      <c r="GN65" s="19">
        <v>7.0588235294117604E-2</v>
      </c>
      <c r="GO65" s="19">
        <v>2.5341130604288501E-2</v>
      </c>
      <c r="GP65" s="19">
        <v>2.9262699231739499E-2</v>
      </c>
      <c r="GQ65" s="17">
        <v>0</v>
      </c>
      <c r="GR65" s="16">
        <v>0.77777777777777801</v>
      </c>
      <c r="GS65" s="17">
        <v>0.22222222222222199</v>
      </c>
      <c r="GT65" s="19">
        <v>0.16666666666666699</v>
      </c>
      <c r="GU65" s="19">
        <v>0</v>
      </c>
      <c r="GV65" s="19">
        <v>5.5555555555555601E-2</v>
      </c>
      <c r="GW65" s="19">
        <v>0</v>
      </c>
      <c r="GX65" s="19">
        <v>5.5555555555555601E-2</v>
      </c>
      <c r="GY65" s="19">
        <v>0.16666666666666699</v>
      </c>
      <c r="GZ65" s="19">
        <v>0.16666666666666699</v>
      </c>
      <c r="HA65" s="17">
        <v>0</v>
      </c>
      <c r="HB65" s="19">
        <v>0</v>
      </c>
      <c r="HC65" s="19">
        <v>4.4444444444444398E-2</v>
      </c>
      <c r="HD65" s="19">
        <v>9.2592592592592601E-2</v>
      </c>
      <c r="HE65" s="19">
        <v>8.8888888888888906E-2</v>
      </c>
      <c r="HF65" s="19">
        <v>0</v>
      </c>
      <c r="HG65" s="19">
        <v>1.85185185185185E-2</v>
      </c>
      <c r="HH65" s="19">
        <v>4.8148148148148197E-2</v>
      </c>
      <c r="HI65" s="19">
        <v>0.17777777777777801</v>
      </c>
      <c r="HJ65" s="19">
        <v>0.155555555555556</v>
      </c>
      <c r="HK65" s="19">
        <v>2.2222222222222199E-2</v>
      </c>
      <c r="HL65" s="19">
        <v>7.4074074074074098E-2</v>
      </c>
      <c r="HM65" s="19">
        <v>0.10740740740740699</v>
      </c>
      <c r="HN65" s="19">
        <v>0.125925925925926</v>
      </c>
      <c r="HO65" s="19">
        <v>2.2222222222222199E-2</v>
      </c>
      <c r="HP65" s="19">
        <v>2.2222222222222199E-2</v>
      </c>
      <c r="HQ65" s="17">
        <v>0</v>
      </c>
      <c r="HR65" s="19">
        <v>0.38888888888888901</v>
      </c>
      <c r="HS65" s="19">
        <v>0.55555555555555602</v>
      </c>
      <c r="HT65" s="19">
        <v>5.5555555555555601E-2</v>
      </c>
      <c r="HU65" s="19">
        <v>0.16666666666666699</v>
      </c>
      <c r="HV65" s="19">
        <v>0.61111111111111105</v>
      </c>
      <c r="HW65" s="19">
        <v>0.11111111111111099</v>
      </c>
      <c r="HX65" s="17">
        <v>0.11111111111111099</v>
      </c>
      <c r="HY65" s="19">
        <v>0.124302808302808</v>
      </c>
      <c r="HZ65" s="19">
        <v>8.6933116266449603E-2</v>
      </c>
      <c r="IA65" s="19">
        <v>7.8886446886446901E-2</v>
      </c>
      <c r="IB65" s="19">
        <v>8.1289377289377296E-2</v>
      </c>
      <c r="IC65" s="19">
        <v>0.137650793650794</v>
      </c>
      <c r="ID65" s="19">
        <v>5.6036901370234697E-2</v>
      </c>
      <c r="IE65" s="19">
        <v>6.9805182471849095E-2</v>
      </c>
      <c r="IF65" s="19">
        <v>4.68880748880749E-2</v>
      </c>
      <c r="IG65" s="19">
        <v>5.3267670601003902E-2</v>
      </c>
      <c r="IH65" s="19">
        <v>4.4207027540360898E-2</v>
      </c>
      <c r="II65" s="19">
        <v>5.1136073802740503E-2</v>
      </c>
      <c r="IJ65" s="19">
        <v>5.6036901370234697E-2</v>
      </c>
      <c r="IK65" s="19">
        <v>4.9392755392755401E-2</v>
      </c>
      <c r="IL65" s="19">
        <v>6.1602767602767602E-2</v>
      </c>
      <c r="IM65" s="19">
        <v>2.5641025641025602E-3</v>
      </c>
      <c r="IN65" s="17">
        <v>0</v>
      </c>
      <c r="IO65" s="19">
        <v>-0.33333333333333298</v>
      </c>
      <c r="IP65" s="19">
        <v>-0.55555555555555602</v>
      </c>
      <c r="IQ65" s="19">
        <v>-0.66666666666666696</v>
      </c>
      <c r="IR65" s="19">
        <v>-0.55555555555555602</v>
      </c>
      <c r="IS65" s="19">
        <v>-0.33333333333333298</v>
      </c>
      <c r="IT65" s="19">
        <v>-0.11111111111111099</v>
      </c>
      <c r="IU65" s="17">
        <v>-0.33333333333333298</v>
      </c>
      <c r="IV65" s="16">
        <v>0.5</v>
      </c>
      <c r="IW65" s="16">
        <v>0.44444444444444398</v>
      </c>
      <c r="IX65" s="16">
        <v>0.22222222222222199</v>
      </c>
      <c r="IY65" s="16">
        <v>-0.38888888888888901</v>
      </c>
      <c r="IZ65" s="16">
        <v>-0.22222222222222199</v>
      </c>
      <c r="JA65" s="16">
        <v>0.55555555555555602</v>
      </c>
      <c r="JB65" s="16">
        <v>0.55555555555555602</v>
      </c>
      <c r="JC65" s="16">
        <v>0.16666666666666699</v>
      </c>
      <c r="JD65" s="16">
        <v>0</v>
      </c>
      <c r="JE65" s="16">
        <v>0.33333333333333298</v>
      </c>
      <c r="JF65" s="19">
        <v>0</v>
      </c>
      <c r="JG65" s="17">
        <v>0</v>
      </c>
      <c r="JH65" s="19">
        <v>6.4093602415222897E-2</v>
      </c>
      <c r="JI65" s="16">
        <v>6.4881973935301804E-2</v>
      </c>
      <c r="JJ65" s="16">
        <v>7.8947181613572698E-2</v>
      </c>
      <c r="JK65" s="16">
        <v>0.127134094145256</v>
      </c>
      <c r="JL65" s="16">
        <v>0.110092449922958</v>
      </c>
      <c r="JM65" s="16">
        <v>9.2735958176222794E-2</v>
      </c>
      <c r="JN65" s="16">
        <v>0.105362220802485</v>
      </c>
      <c r="JO65" s="16">
        <v>0.108240110906502</v>
      </c>
      <c r="JP65" s="16">
        <v>0.12504457556131801</v>
      </c>
      <c r="JQ65" s="16">
        <v>0.12346783252116</v>
      </c>
      <c r="JR65" s="19">
        <v>0</v>
      </c>
      <c r="JS65" s="17">
        <v>0</v>
      </c>
      <c r="JT65" s="19">
        <v>5.5555555555555601E-2</v>
      </c>
      <c r="JU65" s="16">
        <v>0.22222222222222199</v>
      </c>
      <c r="JV65" s="16">
        <v>0.44444444444444398</v>
      </c>
      <c r="JW65" s="16">
        <v>0.16666666666666699</v>
      </c>
      <c r="JX65" s="16">
        <v>0.55555555555555602</v>
      </c>
      <c r="JY65" s="16">
        <v>0</v>
      </c>
      <c r="JZ65" s="16">
        <v>5.5555555555555601E-2</v>
      </c>
      <c r="KA65" s="16">
        <v>5.5555555555555601E-2</v>
      </c>
      <c r="KB65" s="16">
        <v>0.11111111111111099</v>
      </c>
      <c r="KC65" s="16">
        <v>0.55555555555555602</v>
      </c>
      <c r="KD65" s="19">
        <v>0.11111111111111099</v>
      </c>
      <c r="KE65" s="17">
        <v>0.16666666666666699</v>
      </c>
      <c r="KF65" s="19">
        <v>-0.66666666666666696</v>
      </c>
      <c r="KG65" s="16">
        <v>-0.11111111111111099</v>
      </c>
      <c r="KH65" s="16">
        <v>0.5</v>
      </c>
      <c r="KI65" s="16">
        <v>0.94444444444444398</v>
      </c>
      <c r="KJ65" s="16">
        <v>-0.44444444444444398</v>
      </c>
      <c r="KK65" s="16">
        <v>-0.11111111111111099</v>
      </c>
      <c r="KL65" s="16">
        <v>0.16666666666666699</v>
      </c>
      <c r="KM65" s="17">
        <v>0.38888888888888901</v>
      </c>
      <c r="KN65" s="81">
        <v>-0.27777777777777801</v>
      </c>
      <c r="KO65" s="19">
        <v>-0.38888888888888901</v>
      </c>
      <c r="KP65" s="19">
        <v>-0.5</v>
      </c>
      <c r="KQ65" s="19">
        <v>-0.27777777777777801</v>
      </c>
      <c r="KR65" s="19">
        <v>0.16666666666666699</v>
      </c>
      <c r="KS65" s="19">
        <v>0.11111111111111099</v>
      </c>
      <c r="KT65" s="17">
        <v>-0.16666666666666699</v>
      </c>
      <c r="KU65" s="353"/>
      <c r="KV65" s="353"/>
      <c r="KW65" s="353"/>
      <c r="KX65" s="353"/>
      <c r="KY65" s="353"/>
      <c r="KZ65" s="353"/>
      <c r="LA65" s="353"/>
      <c r="LB65" s="353"/>
      <c r="LC65" s="353"/>
      <c r="LD65" s="353"/>
      <c r="LE65" s="49">
        <v>6.25E-2</v>
      </c>
      <c r="LF65" s="16">
        <v>0.625</v>
      </c>
      <c r="LG65" s="16">
        <v>0.3125</v>
      </c>
      <c r="LH65" s="16">
        <v>0</v>
      </c>
      <c r="LI65" s="16">
        <v>0</v>
      </c>
      <c r="LJ65" s="17">
        <v>0.11111111111111099</v>
      </c>
      <c r="LK65" s="19">
        <v>0.125</v>
      </c>
      <c r="LL65" s="19">
        <v>0.5</v>
      </c>
      <c r="LM65" s="19">
        <v>0.375</v>
      </c>
      <c r="LN65" s="19">
        <v>0</v>
      </c>
      <c r="LO65" s="19">
        <v>0</v>
      </c>
      <c r="LP65" s="19">
        <v>0.11111111111111099</v>
      </c>
      <c r="LQ65" s="49">
        <v>0.22222222222222199</v>
      </c>
      <c r="LR65" s="16">
        <v>0.55555555555555602</v>
      </c>
      <c r="LS65" s="16">
        <v>0.22222222222222199</v>
      </c>
      <c r="LT65" s="16">
        <v>0</v>
      </c>
      <c r="LU65" s="16">
        <v>0</v>
      </c>
      <c r="LV65" s="16">
        <v>0.11111111111111099</v>
      </c>
      <c r="LW65" s="16">
        <v>0.16666666666666699</v>
      </c>
      <c r="LX65" s="19">
        <v>0</v>
      </c>
      <c r="LY65" s="19">
        <v>0</v>
      </c>
      <c r="LZ65" s="17">
        <v>5.5555555555555601E-2</v>
      </c>
      <c r="MA65" s="16">
        <v>0</v>
      </c>
      <c r="MB65" s="16">
        <v>0</v>
      </c>
      <c r="MC65" s="16">
        <v>0</v>
      </c>
      <c r="MD65" s="16">
        <v>0</v>
      </c>
      <c r="ME65" s="16">
        <v>0</v>
      </c>
      <c r="MF65" s="16">
        <v>0</v>
      </c>
      <c r="MG65" s="16">
        <v>0</v>
      </c>
      <c r="MH65" s="19">
        <v>0</v>
      </c>
      <c r="MI65" s="17">
        <v>0</v>
      </c>
      <c r="MJ65" s="16">
        <v>0.23529411764705899</v>
      </c>
      <c r="MK65" s="16">
        <v>0.58823529411764697</v>
      </c>
      <c r="ML65" s="16">
        <v>0.17647058823529399</v>
      </c>
      <c r="MM65" s="16">
        <v>0</v>
      </c>
      <c r="MN65" s="16">
        <v>0</v>
      </c>
      <c r="MO65" s="17">
        <v>5.5555555555555601E-2</v>
      </c>
      <c r="MP65" s="16">
        <v>0.11764705882352899</v>
      </c>
      <c r="MQ65" s="16">
        <v>0.41176470588235298</v>
      </c>
      <c r="MR65" s="16">
        <v>0.41176470588235298</v>
      </c>
      <c r="MS65" s="16">
        <v>5.8823529411764698E-2</v>
      </c>
      <c r="MT65" s="19">
        <v>0</v>
      </c>
      <c r="MU65" s="19">
        <v>5.5555555555555601E-2</v>
      </c>
      <c r="MV65" s="49">
        <v>0.44444444444444398</v>
      </c>
      <c r="MW65" s="16">
        <v>0.55555555555555602</v>
      </c>
      <c r="MX65" s="16">
        <v>0.5</v>
      </c>
      <c r="MY65" s="16">
        <v>0</v>
      </c>
      <c r="MZ65" s="16">
        <v>0.11111111111111099</v>
      </c>
      <c r="NA65" s="16">
        <v>5.5555555555555601E-2</v>
      </c>
      <c r="NB65" s="16">
        <v>0</v>
      </c>
      <c r="NC65" s="19">
        <v>0</v>
      </c>
      <c r="ND65" s="17">
        <v>0.11111111111111099</v>
      </c>
      <c r="NE65" s="16">
        <v>0</v>
      </c>
      <c r="NF65" s="16">
        <v>0</v>
      </c>
      <c r="NG65" s="16">
        <v>0</v>
      </c>
      <c r="NH65" s="16">
        <v>0</v>
      </c>
      <c r="NI65" s="16">
        <v>0</v>
      </c>
      <c r="NJ65" s="16">
        <v>0</v>
      </c>
      <c r="NK65" s="16">
        <v>0</v>
      </c>
      <c r="NL65" s="19">
        <v>0</v>
      </c>
      <c r="NM65" s="17">
        <v>0</v>
      </c>
      <c r="NN65" s="19">
        <v>0</v>
      </c>
      <c r="NO65" s="16">
        <v>0.11111111111111099</v>
      </c>
      <c r="NP65" s="16">
        <v>0.88888888888888895</v>
      </c>
      <c r="NQ65" s="16">
        <v>0</v>
      </c>
      <c r="NR65" s="16">
        <v>0</v>
      </c>
      <c r="NS65" s="17">
        <v>0.5</v>
      </c>
      <c r="NT65" s="16">
        <v>0</v>
      </c>
      <c r="NU65" s="16">
        <v>0.33333333333333298</v>
      </c>
      <c r="NV65" s="16">
        <v>0.66666666666666696</v>
      </c>
      <c r="NW65" s="16">
        <v>0</v>
      </c>
      <c r="NX65" s="19">
        <v>0</v>
      </c>
      <c r="NY65" s="17">
        <v>0.5</v>
      </c>
      <c r="NZ65" s="19">
        <v>0</v>
      </c>
      <c r="OA65" s="16">
        <v>5.5555555555555601E-2</v>
      </c>
      <c r="OB65" s="16">
        <v>0</v>
      </c>
      <c r="OC65" s="16">
        <v>0</v>
      </c>
      <c r="OD65" s="16">
        <v>5.5555555555555601E-2</v>
      </c>
      <c r="OE65" s="16">
        <v>0</v>
      </c>
      <c r="OF65" s="16">
        <v>0</v>
      </c>
      <c r="OG65" s="19">
        <v>0</v>
      </c>
      <c r="OH65" s="17">
        <v>0</v>
      </c>
      <c r="OI65" s="16">
        <v>0</v>
      </c>
      <c r="OJ65" s="16">
        <v>0</v>
      </c>
      <c r="OK65" s="16">
        <v>0</v>
      </c>
      <c r="OL65" s="16">
        <v>0</v>
      </c>
      <c r="OM65" s="16">
        <v>0</v>
      </c>
      <c r="ON65" s="16">
        <v>0</v>
      </c>
      <c r="OO65" s="16">
        <v>0</v>
      </c>
      <c r="OP65" s="19">
        <v>0</v>
      </c>
      <c r="OQ65" s="17">
        <v>0</v>
      </c>
      <c r="OR65" s="16">
        <v>0.125</v>
      </c>
      <c r="OS65" s="16">
        <v>0.125</v>
      </c>
      <c r="OT65" s="16">
        <v>0.75</v>
      </c>
      <c r="OU65" s="16">
        <v>0</v>
      </c>
      <c r="OV65" s="19">
        <v>0</v>
      </c>
      <c r="OW65" s="17">
        <v>0.55555555555555602</v>
      </c>
      <c r="OX65" s="19">
        <v>0.125</v>
      </c>
      <c r="OY65" s="16">
        <v>0.25</v>
      </c>
      <c r="OZ65" s="16">
        <v>0.625</v>
      </c>
      <c r="PA65" s="16">
        <v>0</v>
      </c>
      <c r="PB65" s="19">
        <v>0</v>
      </c>
      <c r="PC65" s="19">
        <v>0.55555555555555602</v>
      </c>
      <c r="PD65" s="49">
        <v>0</v>
      </c>
      <c r="PE65" s="16">
        <v>0.11111111111111099</v>
      </c>
      <c r="PF65" s="16">
        <v>5.5555555555555601E-2</v>
      </c>
      <c r="PG65" s="16">
        <v>0</v>
      </c>
      <c r="PH65" s="16">
        <v>0</v>
      </c>
      <c r="PI65" s="16">
        <v>0</v>
      </c>
      <c r="PJ65" s="16">
        <v>0</v>
      </c>
      <c r="PK65" s="19">
        <v>0</v>
      </c>
      <c r="PL65" s="17">
        <v>0</v>
      </c>
      <c r="PM65" s="19">
        <v>0</v>
      </c>
      <c r="PN65" s="16">
        <v>0</v>
      </c>
      <c r="PO65" s="16">
        <v>0</v>
      </c>
      <c r="PP65" s="16">
        <v>0</v>
      </c>
      <c r="PQ65" s="16">
        <v>0</v>
      </c>
      <c r="PR65" s="16">
        <v>0</v>
      </c>
      <c r="PS65" s="16">
        <v>0</v>
      </c>
      <c r="PT65" s="19">
        <v>0</v>
      </c>
      <c r="PU65" s="17">
        <v>0</v>
      </c>
      <c r="PV65" s="19">
        <v>0.41666666666666702</v>
      </c>
      <c r="PW65" s="16">
        <v>0.101851851851852</v>
      </c>
      <c r="PX65" s="16">
        <v>3.7037037037037E-2</v>
      </c>
      <c r="PY65" s="16">
        <v>0.11111111111111099</v>
      </c>
      <c r="PZ65" s="16">
        <v>2.7777777777777801E-2</v>
      </c>
      <c r="QA65" s="16">
        <v>0.157407407407407</v>
      </c>
      <c r="QB65" s="16">
        <v>5.5555555555555601E-2</v>
      </c>
      <c r="QC65" s="19">
        <v>9.2592592592592601E-2</v>
      </c>
      <c r="QD65" s="17">
        <v>0</v>
      </c>
      <c r="QE65" s="19">
        <v>3.5575048732943503E-2</v>
      </c>
      <c r="QF65" s="16">
        <v>0.165548675610595</v>
      </c>
      <c r="QG65" s="16">
        <v>0.13616557734204801</v>
      </c>
      <c r="QH65" s="16">
        <v>3.8126361655773398E-2</v>
      </c>
      <c r="QI65" s="16">
        <v>0.23830409356725099</v>
      </c>
      <c r="QJ65" s="16">
        <v>0.11437908496731999</v>
      </c>
      <c r="QK65" s="19">
        <v>0.24558536865038399</v>
      </c>
      <c r="QL65" s="19">
        <v>2.6315789473684199E-2</v>
      </c>
      <c r="QM65" s="17">
        <v>0</v>
      </c>
      <c r="QN65" s="19">
        <v>0.453703703703704</v>
      </c>
      <c r="QO65" s="16">
        <v>0.11111111111111099</v>
      </c>
      <c r="QP65" s="16">
        <v>0.157407407407407</v>
      </c>
      <c r="QQ65" s="16">
        <v>9.2592592592592601E-2</v>
      </c>
      <c r="QR65" s="16">
        <v>7.4074074074074098E-2</v>
      </c>
      <c r="QS65" s="16">
        <v>7.4074074074074098E-2</v>
      </c>
      <c r="QT65" s="16">
        <v>0</v>
      </c>
      <c r="QU65" s="19">
        <v>3.7037037037037E-2</v>
      </c>
      <c r="QV65" s="17">
        <v>0</v>
      </c>
      <c r="QW65" s="49">
        <v>14.270625000000001</v>
      </c>
      <c r="QX65" s="19">
        <v>4.4206250000000002</v>
      </c>
      <c r="QY65" s="19">
        <v>3.5276923076923099</v>
      </c>
      <c r="QZ65" s="17">
        <v>3.36</v>
      </c>
      <c r="RA65" s="49">
        <v>14.95</v>
      </c>
      <c r="RB65" s="19">
        <v>5.2593750000000004</v>
      </c>
      <c r="RC65" s="19">
        <v>4.2023076923076896</v>
      </c>
      <c r="RD65" s="17">
        <v>4.7699999999999996</v>
      </c>
      <c r="RE65" s="49">
        <v>158622</v>
      </c>
      <c r="RF65" s="19">
        <v>4528.6470588235297</v>
      </c>
      <c r="RG65" s="19">
        <v>6423.6470588235297</v>
      </c>
      <c r="RH65" s="17">
        <v>8546.3125</v>
      </c>
      <c r="RI65" s="357"/>
      <c r="RJ65" s="354"/>
      <c r="RK65" s="354"/>
      <c r="RL65" s="355"/>
      <c r="RM65" s="363">
        <v>29.22</v>
      </c>
    </row>
    <row r="66" spans="1:481" x14ac:dyDescent="0.25">
      <c r="A66" s="33">
        <v>45261</v>
      </c>
      <c r="B66" s="19">
        <v>0.94736842105263197</v>
      </c>
      <c r="C66" s="17">
        <v>5.2631578947368397E-2</v>
      </c>
      <c r="D66" s="16">
        <v>0.33253968253968302</v>
      </c>
      <c r="E66" s="16">
        <v>0.37539682539682501</v>
      </c>
      <c r="F66" s="16">
        <v>0.16031746031746</v>
      </c>
      <c r="G66" s="17">
        <v>0.131746031746032</v>
      </c>
      <c r="H66" s="31">
        <v>0.875</v>
      </c>
      <c r="I66" s="31">
        <v>6.2E-2</v>
      </c>
      <c r="J66" s="31">
        <v>0</v>
      </c>
      <c r="K66" s="31">
        <v>6.2E-2</v>
      </c>
      <c r="L66" s="46">
        <v>0.875</v>
      </c>
      <c r="M66" s="46">
        <v>6.2E-2</v>
      </c>
      <c r="N66" s="46">
        <v>0</v>
      </c>
      <c r="O66" s="46">
        <v>6.2E-2</v>
      </c>
      <c r="P66" s="46">
        <v>1</v>
      </c>
      <c r="Q66" s="46">
        <v>0</v>
      </c>
      <c r="R66" s="46">
        <v>0</v>
      </c>
      <c r="S66" s="46">
        <v>0</v>
      </c>
      <c r="T66" s="46">
        <v>0.83299999999999996</v>
      </c>
      <c r="U66" s="46">
        <v>0.16700000000000001</v>
      </c>
      <c r="V66" s="46">
        <v>0</v>
      </c>
      <c r="W66" s="40">
        <v>0</v>
      </c>
      <c r="X66" s="36">
        <v>-5.2631578947368397E-2</v>
      </c>
      <c r="Y66" s="36">
        <v>-0.21052631578947401</v>
      </c>
      <c r="Z66" s="36">
        <v>-0.157894736842105</v>
      </c>
      <c r="AA66" s="36">
        <v>-0.21052631578947401</v>
      </c>
      <c r="AB66" s="39">
        <v>0.54545454545454497</v>
      </c>
      <c r="AC66" s="42">
        <v>3.03030303030303E-2</v>
      </c>
      <c r="AD66" s="42">
        <v>3.03030303030303E-2</v>
      </c>
      <c r="AE66" s="42">
        <v>0</v>
      </c>
      <c r="AF66" s="42">
        <v>0.15151515151515199</v>
      </c>
      <c r="AG66" s="42">
        <v>0</v>
      </c>
      <c r="AH66" s="42">
        <v>0</v>
      </c>
      <c r="AI66" s="42">
        <v>9.0909090909090898E-2</v>
      </c>
      <c r="AJ66" s="42">
        <v>3.03030303030303E-2</v>
      </c>
      <c r="AK66" s="42">
        <v>0.12121212121212099</v>
      </c>
      <c r="AL66" s="42">
        <v>0</v>
      </c>
      <c r="AM66" s="42">
        <v>0.94736842105263197</v>
      </c>
      <c r="AN66" s="42">
        <v>5.2631578947368397E-2</v>
      </c>
      <c r="AO66" s="42">
        <v>5.2631578947368397E-2</v>
      </c>
      <c r="AP66" s="58">
        <v>0</v>
      </c>
      <c r="AQ66" s="58">
        <v>0.26315789473684198</v>
      </c>
      <c r="AR66" s="58">
        <v>0</v>
      </c>
      <c r="AS66" s="58">
        <v>0</v>
      </c>
      <c r="AT66" s="58">
        <v>0.157894736842105</v>
      </c>
      <c r="AU66" s="58">
        <v>5.2631578947368397E-2</v>
      </c>
      <c r="AV66" s="58">
        <v>0.21052631578947401</v>
      </c>
      <c r="AW66" s="18">
        <v>0</v>
      </c>
      <c r="AX66" s="49">
        <v>6.0606060606060601E-2</v>
      </c>
      <c r="AY66" s="16">
        <v>0.24242424242424199</v>
      </c>
      <c r="AZ66" s="16">
        <v>0.12121212121212099</v>
      </c>
      <c r="BA66" s="16">
        <v>9.0909090909090898E-2</v>
      </c>
      <c r="BB66" s="16">
        <v>3.03030303030303E-2</v>
      </c>
      <c r="BC66" s="16">
        <v>0</v>
      </c>
      <c r="BD66" s="16">
        <v>9.0909090909090898E-2</v>
      </c>
      <c r="BE66" s="16">
        <v>0</v>
      </c>
      <c r="BF66" s="19">
        <v>0</v>
      </c>
      <c r="BG66" s="19">
        <v>0</v>
      </c>
      <c r="BH66" s="19">
        <v>0.36363636363636398</v>
      </c>
      <c r="BI66" s="19">
        <v>0</v>
      </c>
      <c r="BJ66" s="19">
        <v>0.105263157894737</v>
      </c>
      <c r="BK66" s="19">
        <v>0.42105263157894701</v>
      </c>
      <c r="BL66" s="19">
        <v>0.21052631578947401</v>
      </c>
      <c r="BM66" s="19">
        <v>0.157894736842105</v>
      </c>
      <c r="BN66" s="19">
        <v>5.2631578947368397E-2</v>
      </c>
      <c r="BO66" s="19">
        <v>0</v>
      </c>
      <c r="BP66" s="19">
        <v>0.157894736842105</v>
      </c>
      <c r="BQ66" s="19">
        <v>0</v>
      </c>
      <c r="BR66" s="19">
        <v>0</v>
      </c>
      <c r="BS66" s="19">
        <v>0</v>
      </c>
      <c r="BT66" s="19">
        <v>0.63157894736842102</v>
      </c>
      <c r="BU66" s="17">
        <v>0</v>
      </c>
      <c r="BV66" s="19">
        <v>0.89473684210526305</v>
      </c>
      <c r="BW66" s="17">
        <v>0.105263157894737</v>
      </c>
      <c r="BX66" s="16">
        <v>0.39222222222222197</v>
      </c>
      <c r="BY66" s="16">
        <v>0.30095238095238103</v>
      </c>
      <c r="BZ66" s="16">
        <v>0.17174603174603201</v>
      </c>
      <c r="CA66" s="17">
        <v>0.13507936507936499</v>
      </c>
      <c r="CB66" s="31">
        <v>0.75</v>
      </c>
      <c r="CC66" s="31">
        <v>0.188</v>
      </c>
      <c r="CD66" s="31">
        <v>0</v>
      </c>
      <c r="CE66" s="31">
        <v>6.2E-2</v>
      </c>
      <c r="CF66" s="46">
        <v>0.93300000000000005</v>
      </c>
      <c r="CG66" s="46">
        <v>0</v>
      </c>
      <c r="CH66" s="46">
        <v>0</v>
      </c>
      <c r="CI66" s="46">
        <v>6.7000000000000004E-2</v>
      </c>
      <c r="CJ66" s="46">
        <v>1</v>
      </c>
      <c r="CK66" s="46">
        <v>0</v>
      </c>
      <c r="CL66" s="46">
        <v>0</v>
      </c>
      <c r="CM66" s="46">
        <v>0</v>
      </c>
      <c r="CN66" s="46">
        <v>0.83299999999999996</v>
      </c>
      <c r="CO66" s="46">
        <v>0.16700000000000001</v>
      </c>
      <c r="CP66" s="46">
        <v>0</v>
      </c>
      <c r="CQ66" s="40">
        <v>0</v>
      </c>
      <c r="CR66" s="38">
        <v>-0.157894736842105</v>
      </c>
      <c r="CS66" s="38">
        <v>0</v>
      </c>
      <c r="CT66" s="38">
        <v>-0.157894736842105</v>
      </c>
      <c r="CU66" s="40">
        <v>0.105263157894737</v>
      </c>
      <c r="CV66" s="46">
        <v>0.34782608695652201</v>
      </c>
      <c r="CW66" s="19">
        <v>2.1739130434782601E-2</v>
      </c>
      <c r="CX66" s="19">
        <v>0</v>
      </c>
      <c r="CY66" s="19">
        <v>2.1739130434782601E-2</v>
      </c>
      <c r="CZ66" s="19">
        <v>0.13043478260869601</v>
      </c>
      <c r="DA66" s="19">
        <v>4.3478260869565202E-2</v>
      </c>
      <c r="DB66" s="19">
        <v>8.6956521739130405E-2</v>
      </c>
      <c r="DC66" s="19">
        <v>0.13043478260869601</v>
      </c>
      <c r="DD66" s="19">
        <v>2.1739130434782601E-2</v>
      </c>
      <c r="DE66" s="19">
        <v>0.19565217391304299</v>
      </c>
      <c r="DF66" s="19">
        <v>0</v>
      </c>
      <c r="DG66" s="19">
        <v>0.84210526315789502</v>
      </c>
      <c r="DH66" s="19">
        <v>5.2631578947368397E-2</v>
      </c>
      <c r="DI66" s="19">
        <v>0</v>
      </c>
      <c r="DJ66" s="19">
        <v>5.2631578947368397E-2</v>
      </c>
      <c r="DK66" s="19">
        <v>0.31578947368421101</v>
      </c>
      <c r="DL66" s="19">
        <v>0.105263157894737</v>
      </c>
      <c r="DM66" s="19">
        <v>0.21052631578947401</v>
      </c>
      <c r="DN66" s="19">
        <v>0.31578947368421101</v>
      </c>
      <c r="DO66" s="19">
        <v>5.2631578947368397E-2</v>
      </c>
      <c r="DP66" s="19">
        <v>0.47368421052631599</v>
      </c>
      <c r="DQ66" s="17">
        <v>0</v>
      </c>
      <c r="DR66" s="19">
        <v>0.108108108108108</v>
      </c>
      <c r="DS66" s="19">
        <v>0.18918918918918901</v>
      </c>
      <c r="DT66" s="19">
        <v>0.162162162162162</v>
      </c>
      <c r="DU66" s="19">
        <v>8.1081081081081099E-2</v>
      </c>
      <c r="DV66" s="19">
        <v>0</v>
      </c>
      <c r="DW66" s="19">
        <v>0</v>
      </c>
      <c r="DX66" s="19">
        <v>5.4054054054054099E-2</v>
      </c>
      <c r="DY66" s="19">
        <v>0</v>
      </c>
      <c r="DZ66" s="19">
        <v>0</v>
      </c>
      <c r="EA66" s="19">
        <v>0</v>
      </c>
      <c r="EB66" s="19">
        <v>0.40540540540540498</v>
      </c>
      <c r="EC66" s="19">
        <v>0</v>
      </c>
      <c r="ED66" s="57">
        <v>0.21052631578947401</v>
      </c>
      <c r="EE66" s="57">
        <v>0.36842105263157898</v>
      </c>
      <c r="EF66" s="57">
        <v>0.31578947368421101</v>
      </c>
      <c r="EG66" s="57">
        <v>0.157894736842105</v>
      </c>
      <c r="EH66" s="57">
        <v>0</v>
      </c>
      <c r="EI66" s="57">
        <v>0</v>
      </c>
      <c r="EJ66" s="57">
        <v>0.105263157894737</v>
      </c>
      <c r="EK66" s="57">
        <v>0</v>
      </c>
      <c r="EL66" s="57">
        <v>0</v>
      </c>
      <c r="EM66" s="57">
        <v>0</v>
      </c>
      <c r="EN66" s="57">
        <v>0.78947368421052599</v>
      </c>
      <c r="EO66" s="17">
        <v>0</v>
      </c>
      <c r="EP66" s="19">
        <v>8.4967320261437898E-2</v>
      </c>
      <c r="EQ66" s="19">
        <v>0.33771929824561397</v>
      </c>
      <c r="ER66" s="19">
        <v>9.0213278293773694E-2</v>
      </c>
      <c r="ES66" s="19">
        <v>9.1847265221878194E-2</v>
      </c>
      <c r="ET66" s="19">
        <v>1.7543859649122799E-2</v>
      </c>
      <c r="EU66" s="19">
        <v>1.7543859649122799E-2</v>
      </c>
      <c r="EV66" s="19">
        <v>0.110251117991056</v>
      </c>
      <c r="EW66" s="19">
        <v>5.5125558995527998E-2</v>
      </c>
      <c r="EX66" s="19">
        <v>0</v>
      </c>
      <c r="EY66" s="19">
        <v>7.47334021327829E-2</v>
      </c>
      <c r="EZ66" s="19">
        <v>2.7347781217750299E-2</v>
      </c>
      <c r="FA66" s="19">
        <v>2.7347781217750299E-2</v>
      </c>
      <c r="FB66" s="19">
        <v>6.5359477124182996E-2</v>
      </c>
      <c r="FC66" s="19">
        <v>7.4999999999999997E-2</v>
      </c>
      <c r="FD66" s="19">
        <v>0.358333333333333</v>
      </c>
      <c r="FE66" s="19">
        <v>9.1666666666666702E-2</v>
      </c>
      <c r="FF66" s="19">
        <v>0.108333333333333</v>
      </c>
      <c r="FG66" s="19">
        <v>3.3333333333333298E-2</v>
      </c>
      <c r="FH66" s="19">
        <v>1.6666666666666701E-2</v>
      </c>
      <c r="FI66" s="19">
        <v>9.1666666666666702E-2</v>
      </c>
      <c r="FJ66" s="19">
        <v>3.3333333333333298E-2</v>
      </c>
      <c r="FK66" s="19">
        <v>0</v>
      </c>
      <c r="FL66" s="19">
        <v>6.6666666666666693E-2</v>
      </c>
      <c r="FM66" s="19">
        <v>1.6666666666666701E-2</v>
      </c>
      <c r="FN66" s="19">
        <v>2.5000000000000001E-2</v>
      </c>
      <c r="FO66" s="17">
        <v>8.3333333333333301E-2</v>
      </c>
      <c r="FP66" s="19">
        <v>0.15614784825311101</v>
      </c>
      <c r="FQ66" s="19">
        <v>0.28944369470685299</v>
      </c>
      <c r="FR66" s="19">
        <v>0.20609086819613101</v>
      </c>
      <c r="FS66" s="19">
        <v>0.20548657969710599</v>
      </c>
      <c r="FT66" s="19">
        <v>9.3235867446393797E-2</v>
      </c>
      <c r="FU66" s="19">
        <v>4.9595141700404903E-2</v>
      </c>
      <c r="FV66" s="19">
        <v>0.13682539682539699</v>
      </c>
      <c r="FW66" s="19">
        <v>0.29830409356725102</v>
      </c>
      <c r="FX66" s="19">
        <v>0.21699248120300799</v>
      </c>
      <c r="FY66" s="19">
        <v>0.20882205513784499</v>
      </c>
      <c r="FZ66" s="19">
        <v>9.2706766917293196E-2</v>
      </c>
      <c r="GA66" s="17">
        <v>4.63492063492063E-2</v>
      </c>
      <c r="GB66" s="19">
        <v>7.0175438596491196E-2</v>
      </c>
      <c r="GC66" s="19">
        <v>2.4561403508771899E-2</v>
      </c>
      <c r="GD66" s="19">
        <v>0.115789473684211</v>
      </c>
      <c r="GE66" s="19">
        <v>0.266666666666667</v>
      </c>
      <c r="GF66" s="19">
        <v>3.8596491228070198E-2</v>
      </c>
      <c r="GG66" s="19">
        <v>4.9122807017543901E-2</v>
      </c>
      <c r="GH66" s="19">
        <v>1.4035087719298201E-2</v>
      </c>
      <c r="GI66" s="19">
        <v>0.15438596491228099</v>
      </c>
      <c r="GJ66" s="19">
        <v>2.4561403508771899E-2</v>
      </c>
      <c r="GK66" s="19">
        <v>9.4736842105263203E-2</v>
      </c>
      <c r="GL66" s="19">
        <v>2.1052631578947399E-2</v>
      </c>
      <c r="GM66" s="19">
        <v>2.1052631578947399E-2</v>
      </c>
      <c r="GN66" s="19">
        <v>6.6666666666666693E-2</v>
      </c>
      <c r="GO66" s="19">
        <v>1.05263157894737E-2</v>
      </c>
      <c r="GP66" s="19">
        <v>2.8070175438596499E-2</v>
      </c>
      <c r="GQ66" s="17">
        <v>0</v>
      </c>
      <c r="GR66" s="16">
        <v>0.78947368421052599</v>
      </c>
      <c r="GS66" s="17">
        <v>0.21052631578947401</v>
      </c>
      <c r="GT66" s="19">
        <v>0.21052631578947401</v>
      </c>
      <c r="GU66" s="19">
        <v>0</v>
      </c>
      <c r="GV66" s="19">
        <v>5.2631578947368397E-2</v>
      </c>
      <c r="GW66" s="19">
        <v>0</v>
      </c>
      <c r="GX66" s="19">
        <v>0.105263157894737</v>
      </c>
      <c r="GY66" s="19">
        <v>0.105263157894737</v>
      </c>
      <c r="GZ66" s="19">
        <v>0.105263157894737</v>
      </c>
      <c r="HA66" s="17">
        <v>5.2631578947368397E-2</v>
      </c>
      <c r="HB66" s="19">
        <v>0</v>
      </c>
      <c r="HC66" s="19">
        <v>4.2105263157894701E-2</v>
      </c>
      <c r="HD66" s="19">
        <v>7.0175438596491196E-2</v>
      </c>
      <c r="HE66" s="19">
        <v>0.101754385964912</v>
      </c>
      <c r="HF66" s="19">
        <v>0</v>
      </c>
      <c r="HG66" s="19">
        <v>3.1578947368421102E-2</v>
      </c>
      <c r="HH66" s="19">
        <v>4.5614035087719301E-2</v>
      </c>
      <c r="HI66" s="19">
        <v>0.20701754385964899</v>
      </c>
      <c r="HJ66" s="19">
        <v>0.150877192982456</v>
      </c>
      <c r="HK66" s="19">
        <v>2.1052631578947399E-2</v>
      </c>
      <c r="HL66" s="19">
        <v>6.3157894736842093E-2</v>
      </c>
      <c r="HM66" s="19">
        <v>0.12280701754386</v>
      </c>
      <c r="HN66" s="19">
        <v>0.11228070175438599</v>
      </c>
      <c r="HO66" s="19">
        <v>7.0175438596491203E-3</v>
      </c>
      <c r="HP66" s="19">
        <v>2.4561403508771899E-2</v>
      </c>
      <c r="HQ66" s="17">
        <v>0</v>
      </c>
      <c r="HR66" s="19">
        <v>0.36842105263157898</v>
      </c>
      <c r="HS66" s="19">
        <v>0.52631578947368396</v>
      </c>
      <c r="HT66" s="19">
        <v>5.2631578947368397E-2</v>
      </c>
      <c r="HU66" s="19">
        <v>5.2631578947368397E-2</v>
      </c>
      <c r="HV66" s="19">
        <v>0.73684210526315796</v>
      </c>
      <c r="HW66" s="19">
        <v>5.2631578947368397E-2</v>
      </c>
      <c r="HX66" s="17">
        <v>0.105263157894737</v>
      </c>
      <c r="HY66" s="19">
        <v>0.15115039119095899</v>
      </c>
      <c r="HZ66" s="19">
        <v>7.0763561432932595E-2</v>
      </c>
      <c r="IA66" s="19">
        <v>6.6610644257703105E-2</v>
      </c>
      <c r="IB66" s="19">
        <v>9.1148459383753502E-2</v>
      </c>
      <c r="IC66" s="19">
        <v>0.161344537815126</v>
      </c>
      <c r="ID66" s="19">
        <v>4.6511653773317098E-2</v>
      </c>
      <c r="IE66" s="19">
        <v>6.5953361490886805E-2</v>
      </c>
      <c r="IF66" s="19">
        <v>4.1440776937734299E-2</v>
      </c>
      <c r="IG66" s="19">
        <v>4.8758345553477397E-2</v>
      </c>
      <c r="IH66" s="19">
        <v>4.2330813203024197E-2</v>
      </c>
      <c r="II66" s="19">
        <v>5.3846725733135502E-2</v>
      </c>
      <c r="IJ66" s="19">
        <v>5.3351714771593103E-2</v>
      </c>
      <c r="IK66" s="19">
        <v>4.4523414381426603E-2</v>
      </c>
      <c r="IL66" s="19">
        <v>5.2461678506303198E-2</v>
      </c>
      <c r="IM66" s="19">
        <v>9.8039215686274508E-3</v>
      </c>
      <c r="IN66" s="17">
        <v>0</v>
      </c>
      <c r="IO66" s="19">
        <v>-0.36842105263157898</v>
      </c>
      <c r="IP66" s="19">
        <v>-0.42105263157894701</v>
      </c>
      <c r="IQ66" s="19">
        <v>-0.42105263157894701</v>
      </c>
      <c r="IR66" s="19">
        <v>-0.36842105263157898</v>
      </c>
      <c r="IS66" s="19">
        <v>-0.36842105263157898</v>
      </c>
      <c r="IT66" s="19">
        <v>-0.36842105263157898</v>
      </c>
      <c r="IU66" s="17">
        <v>-0.21052631578947401</v>
      </c>
      <c r="IV66" s="16">
        <v>0.73684210526315796</v>
      </c>
      <c r="IW66" s="16">
        <v>0.68421052631578905</v>
      </c>
      <c r="IX66" s="16">
        <v>0.26315789473684198</v>
      </c>
      <c r="IY66" s="16">
        <v>-0.21052631578947401</v>
      </c>
      <c r="IZ66" s="16">
        <v>-0.36842105263157898</v>
      </c>
      <c r="JA66" s="16">
        <v>0.31578947368421101</v>
      </c>
      <c r="JB66" s="16">
        <v>0.36842105263157898</v>
      </c>
      <c r="JC66" s="16">
        <v>-5.2631578947368397E-2</v>
      </c>
      <c r="JD66" s="16">
        <v>-0.105263157894737</v>
      </c>
      <c r="JE66" s="16">
        <v>0.26315789473684198</v>
      </c>
      <c r="JF66" s="19">
        <v>-5.2631578947368397E-2</v>
      </c>
      <c r="JG66" s="17">
        <v>0</v>
      </c>
      <c r="JH66" s="19">
        <v>6.2404040404040399E-2</v>
      </c>
      <c r="JI66" s="16">
        <v>6.7292929292929293E-2</v>
      </c>
      <c r="JJ66" s="16">
        <v>5.6727272727272703E-2</v>
      </c>
      <c r="JK66" s="16">
        <v>0.12584126984127</v>
      </c>
      <c r="JL66" s="16">
        <v>0.102406926406926</v>
      </c>
      <c r="JM66" s="16">
        <v>9.7457431457431506E-2</v>
      </c>
      <c r="JN66" s="16">
        <v>0.10963924963924999</v>
      </c>
      <c r="JO66" s="16">
        <v>0.108851370851371</v>
      </c>
      <c r="JP66" s="16">
        <v>8.1010101010101004E-2</v>
      </c>
      <c r="JQ66" s="16">
        <v>0.13230591630591601</v>
      </c>
      <c r="JR66" s="19">
        <v>5.60634920634921E-2</v>
      </c>
      <c r="JS66" s="17">
        <v>0</v>
      </c>
      <c r="JT66" s="19">
        <v>5.2631578947368397E-2</v>
      </c>
      <c r="JU66" s="16">
        <v>0.157894736842105</v>
      </c>
      <c r="JV66" s="16">
        <v>0.26315789473684198</v>
      </c>
      <c r="JW66" s="16">
        <v>0.157894736842105</v>
      </c>
      <c r="JX66" s="16">
        <v>0.68421052631578905</v>
      </c>
      <c r="JY66" s="16">
        <v>0.105263157894737</v>
      </c>
      <c r="JZ66" s="16">
        <v>0.157894736842105</v>
      </c>
      <c r="KA66" s="16">
        <v>0.157894736842105</v>
      </c>
      <c r="KB66" s="16">
        <v>0.21052631578947401</v>
      </c>
      <c r="KC66" s="16">
        <v>0.47368421052631599</v>
      </c>
      <c r="KD66" s="19">
        <v>0.21052631578947401</v>
      </c>
      <c r="KE66" s="17">
        <v>0.21052631578947401</v>
      </c>
      <c r="KF66" s="19">
        <v>-0.73684210526315796</v>
      </c>
      <c r="KG66" s="16">
        <v>-0.21052631578947401</v>
      </c>
      <c r="KH66" s="16">
        <v>0.42105263157894701</v>
      </c>
      <c r="KI66" s="16">
        <v>0.78947368421052599</v>
      </c>
      <c r="KJ66" s="16">
        <v>-0.57894736842105299</v>
      </c>
      <c r="KK66" s="16">
        <v>-0.26315789473684198</v>
      </c>
      <c r="KL66" s="16">
        <v>0.157894736842105</v>
      </c>
      <c r="KM66" s="17">
        <v>0.42105263157894701</v>
      </c>
      <c r="KN66" s="81">
        <v>-0.31578947368421101</v>
      </c>
      <c r="KO66" s="19">
        <v>-0.31578947368421101</v>
      </c>
      <c r="KP66" s="19">
        <v>-0.31578947368421101</v>
      </c>
      <c r="KQ66" s="19">
        <v>-0.157894736842105</v>
      </c>
      <c r="KR66" s="19">
        <v>0</v>
      </c>
      <c r="KS66" s="19">
        <v>5.2631578947368397E-2</v>
      </c>
      <c r="KT66" s="17">
        <v>-0.105263157894737</v>
      </c>
      <c r="KU66" s="353"/>
      <c r="KV66" s="353"/>
      <c r="KW66" s="353"/>
      <c r="KX66" s="353"/>
      <c r="KY66" s="353"/>
      <c r="KZ66" s="353"/>
      <c r="LA66" s="353"/>
      <c r="LB66" s="353"/>
      <c r="LC66" s="353"/>
      <c r="LD66" s="353"/>
      <c r="LE66" s="49">
        <v>0.1875</v>
      </c>
      <c r="LF66" s="16">
        <v>0.375</v>
      </c>
      <c r="LG66" s="16">
        <v>0.4375</v>
      </c>
      <c r="LH66" s="16">
        <v>0</v>
      </c>
      <c r="LI66" s="16">
        <v>0</v>
      </c>
      <c r="LJ66" s="17">
        <v>0.157894736842105</v>
      </c>
      <c r="LK66" s="19">
        <v>0.1875</v>
      </c>
      <c r="LL66" s="19">
        <v>0.4375</v>
      </c>
      <c r="LM66" s="19">
        <v>0.375</v>
      </c>
      <c r="LN66" s="19">
        <v>0</v>
      </c>
      <c r="LO66" s="19">
        <v>0</v>
      </c>
      <c r="LP66" s="19">
        <v>0.157894736842105</v>
      </c>
      <c r="LQ66" s="49">
        <v>0.105263157894737</v>
      </c>
      <c r="LR66" s="16">
        <v>0.47368421052631599</v>
      </c>
      <c r="LS66" s="16">
        <v>5.2631578947368397E-2</v>
      </c>
      <c r="LT66" s="16">
        <v>0</v>
      </c>
      <c r="LU66" s="16">
        <v>5.2631578947368397E-2</v>
      </c>
      <c r="LV66" s="16">
        <v>5.2631578947368397E-2</v>
      </c>
      <c r="LW66" s="16">
        <v>0.105263157894737</v>
      </c>
      <c r="LX66" s="19">
        <v>0</v>
      </c>
      <c r="LY66" s="19">
        <v>0</v>
      </c>
      <c r="LZ66" s="17">
        <v>5.2631578947368397E-2</v>
      </c>
      <c r="MA66" s="16">
        <v>0</v>
      </c>
      <c r="MB66" s="16">
        <v>0</v>
      </c>
      <c r="MC66" s="16">
        <v>0</v>
      </c>
      <c r="MD66" s="16">
        <v>0</v>
      </c>
      <c r="ME66" s="16">
        <v>0</v>
      </c>
      <c r="MF66" s="16">
        <v>0</v>
      </c>
      <c r="MG66" s="16">
        <v>0</v>
      </c>
      <c r="MH66" s="19">
        <v>0</v>
      </c>
      <c r="MI66" s="17">
        <v>0</v>
      </c>
      <c r="MJ66" s="16">
        <v>5.5555555555555601E-2</v>
      </c>
      <c r="MK66" s="16">
        <v>0.61111111111111105</v>
      </c>
      <c r="ML66" s="16">
        <v>0.27777777777777801</v>
      </c>
      <c r="MM66" s="16">
        <v>5.5555555555555601E-2</v>
      </c>
      <c r="MN66" s="16">
        <v>0</v>
      </c>
      <c r="MO66" s="17">
        <v>5.2631578947368397E-2</v>
      </c>
      <c r="MP66" s="16">
        <v>0.11111111111111099</v>
      </c>
      <c r="MQ66" s="16">
        <v>0.38888888888888901</v>
      </c>
      <c r="MR66" s="16">
        <v>0.38888888888888901</v>
      </c>
      <c r="MS66" s="16">
        <v>0.11111111111111099</v>
      </c>
      <c r="MT66" s="19">
        <v>0</v>
      </c>
      <c r="MU66" s="19">
        <v>5.2631578947368397E-2</v>
      </c>
      <c r="MV66" s="49">
        <v>0.26315789473684198</v>
      </c>
      <c r="MW66" s="16">
        <v>0.52631578947368396</v>
      </c>
      <c r="MX66" s="16">
        <v>0.52631578947368396</v>
      </c>
      <c r="MY66" s="16">
        <v>0</v>
      </c>
      <c r="MZ66" s="16">
        <v>0.26315789473684198</v>
      </c>
      <c r="NA66" s="16">
        <v>5.2631578947368397E-2</v>
      </c>
      <c r="NB66" s="16">
        <v>0</v>
      </c>
      <c r="NC66" s="19">
        <v>0</v>
      </c>
      <c r="ND66" s="17">
        <v>5.2631578947368397E-2</v>
      </c>
      <c r="NE66" s="16">
        <v>0</v>
      </c>
      <c r="NF66" s="16">
        <v>0</v>
      </c>
      <c r="NG66" s="16">
        <v>0</v>
      </c>
      <c r="NH66" s="16">
        <v>0</v>
      </c>
      <c r="NI66" s="16">
        <v>0</v>
      </c>
      <c r="NJ66" s="16">
        <v>0</v>
      </c>
      <c r="NK66" s="16">
        <v>0</v>
      </c>
      <c r="NL66" s="19">
        <v>5.2631578947368397E-2</v>
      </c>
      <c r="NM66" s="17">
        <v>0</v>
      </c>
      <c r="NN66" s="19">
        <v>0</v>
      </c>
      <c r="NO66" s="16">
        <v>0.22222222222222199</v>
      </c>
      <c r="NP66" s="16">
        <v>0.66666666666666696</v>
      </c>
      <c r="NQ66" s="16">
        <v>0.11111111111111099</v>
      </c>
      <c r="NR66" s="16">
        <v>0</v>
      </c>
      <c r="NS66" s="17">
        <v>0.52631578947368396</v>
      </c>
      <c r="NT66" s="16">
        <v>0.11111111111111099</v>
      </c>
      <c r="NU66" s="16">
        <v>0.22222222222222199</v>
      </c>
      <c r="NV66" s="16">
        <v>0.66666666666666696</v>
      </c>
      <c r="NW66" s="16">
        <v>0</v>
      </c>
      <c r="NX66" s="19">
        <v>0</v>
      </c>
      <c r="NY66" s="17">
        <v>0.52631578947368396</v>
      </c>
      <c r="NZ66" s="19">
        <v>0</v>
      </c>
      <c r="OA66" s="16">
        <v>5.2631578947368397E-2</v>
      </c>
      <c r="OB66" s="16">
        <v>0</v>
      </c>
      <c r="OC66" s="16">
        <v>0</v>
      </c>
      <c r="OD66" s="16">
        <v>0</v>
      </c>
      <c r="OE66" s="16">
        <v>0</v>
      </c>
      <c r="OF66" s="16">
        <v>0</v>
      </c>
      <c r="OG66" s="19">
        <v>5.2631578947368397E-2</v>
      </c>
      <c r="OH66" s="17">
        <v>0</v>
      </c>
      <c r="OI66" s="16">
        <v>0</v>
      </c>
      <c r="OJ66" s="16">
        <v>0</v>
      </c>
      <c r="OK66" s="16">
        <v>0</v>
      </c>
      <c r="OL66" s="16">
        <v>0</v>
      </c>
      <c r="OM66" s="16">
        <v>0</v>
      </c>
      <c r="ON66" s="16">
        <v>0</v>
      </c>
      <c r="OO66" s="16">
        <v>0</v>
      </c>
      <c r="OP66" s="19">
        <v>5.2631578947368397E-2</v>
      </c>
      <c r="OQ66" s="17">
        <v>0</v>
      </c>
      <c r="OR66" s="16">
        <v>0.125</v>
      </c>
      <c r="OS66" s="16">
        <v>0.375</v>
      </c>
      <c r="OT66" s="16">
        <v>0.5</v>
      </c>
      <c r="OU66" s="16">
        <v>0</v>
      </c>
      <c r="OV66" s="19">
        <v>0</v>
      </c>
      <c r="OW66" s="17">
        <v>0.57894736842105299</v>
      </c>
      <c r="OX66" s="19">
        <v>0.125</v>
      </c>
      <c r="OY66" s="16">
        <v>0.5</v>
      </c>
      <c r="OZ66" s="16">
        <v>0.25</v>
      </c>
      <c r="PA66" s="16">
        <v>0.125</v>
      </c>
      <c r="PB66" s="19">
        <v>0</v>
      </c>
      <c r="PC66" s="19">
        <v>0.57894736842105299</v>
      </c>
      <c r="PD66" s="49">
        <v>5.2631578947368397E-2</v>
      </c>
      <c r="PE66" s="16">
        <v>0.105263157894737</v>
      </c>
      <c r="PF66" s="16">
        <v>5.2631578947368397E-2</v>
      </c>
      <c r="PG66" s="16">
        <v>0</v>
      </c>
      <c r="PH66" s="16">
        <v>0.157894736842105</v>
      </c>
      <c r="PI66" s="16">
        <v>5.2631578947368397E-2</v>
      </c>
      <c r="PJ66" s="16">
        <v>5.2631578947368397E-2</v>
      </c>
      <c r="PK66" s="19">
        <v>5.2631578947368397E-2</v>
      </c>
      <c r="PL66" s="17">
        <v>0</v>
      </c>
      <c r="PM66" s="19">
        <v>0</v>
      </c>
      <c r="PN66" s="16">
        <v>0</v>
      </c>
      <c r="PO66" s="16">
        <v>0</v>
      </c>
      <c r="PP66" s="16">
        <v>0</v>
      </c>
      <c r="PQ66" s="16">
        <v>0</v>
      </c>
      <c r="PR66" s="16">
        <v>0</v>
      </c>
      <c r="PS66" s="16">
        <v>0</v>
      </c>
      <c r="PT66" s="19">
        <v>0</v>
      </c>
      <c r="PU66" s="17">
        <v>0</v>
      </c>
      <c r="PV66" s="19">
        <v>0.35087719298245601</v>
      </c>
      <c r="PW66" s="16">
        <v>0.12280701754386</v>
      </c>
      <c r="PX66" s="16">
        <v>7.0175438596491196E-2</v>
      </c>
      <c r="PY66" s="16">
        <v>0.12280701754386</v>
      </c>
      <c r="PZ66" s="16">
        <v>2.6315789473684199E-2</v>
      </c>
      <c r="QA66" s="16">
        <v>0.14912280701754399</v>
      </c>
      <c r="QB66" s="16">
        <v>0.105263157894737</v>
      </c>
      <c r="QC66" s="19">
        <v>5.2631578947368397E-2</v>
      </c>
      <c r="QD66" s="17">
        <v>0</v>
      </c>
      <c r="QE66" s="19">
        <v>5.2631578947368397E-2</v>
      </c>
      <c r="QF66" s="16">
        <v>0.18421052631578899</v>
      </c>
      <c r="QG66" s="16">
        <v>0.175438596491228</v>
      </c>
      <c r="QH66" s="16">
        <v>2.6315789473684199E-2</v>
      </c>
      <c r="QI66" s="16">
        <v>0.19298245614035101</v>
      </c>
      <c r="QJ66" s="16">
        <v>0.105263157894737</v>
      </c>
      <c r="QK66" s="19">
        <v>0.26315789473684198</v>
      </c>
      <c r="QL66" s="19">
        <v>0</v>
      </c>
      <c r="QM66" s="17">
        <v>0</v>
      </c>
      <c r="QN66" s="19">
        <v>0.42105263157894701</v>
      </c>
      <c r="QO66" s="16">
        <v>0.12280701754386</v>
      </c>
      <c r="QP66" s="16">
        <v>0.157894736842105</v>
      </c>
      <c r="QQ66" s="16">
        <v>6.14035087719298E-2</v>
      </c>
      <c r="QR66" s="16">
        <v>0.114035087719298</v>
      </c>
      <c r="QS66" s="16">
        <v>7.8947368421052599E-2</v>
      </c>
      <c r="QT66" s="16">
        <v>0</v>
      </c>
      <c r="QU66" s="19">
        <v>4.3859649122807001E-2</v>
      </c>
      <c r="QV66" s="17">
        <v>0</v>
      </c>
      <c r="QW66" s="49">
        <v>10.9947058823529</v>
      </c>
      <c r="QX66" s="19">
        <v>8.6620000000000008</v>
      </c>
      <c r="QY66" s="19">
        <v>4.226</v>
      </c>
      <c r="QZ66" s="17">
        <v>9.21428571428571</v>
      </c>
      <c r="RA66" s="49">
        <v>15.383888888888899</v>
      </c>
      <c r="RB66" s="19">
        <v>11.228125</v>
      </c>
      <c r="RC66" s="19">
        <v>3.7593333333333301</v>
      </c>
      <c r="RD66" s="17">
        <v>10.0733333333333</v>
      </c>
      <c r="RE66" s="49">
        <v>146245.21052631599</v>
      </c>
      <c r="RF66" s="19">
        <v>3654.9411764705901</v>
      </c>
      <c r="RG66" s="19">
        <v>6542.875</v>
      </c>
      <c r="RH66" s="17">
        <v>10834.625</v>
      </c>
      <c r="RI66" s="357"/>
      <c r="RJ66" s="354"/>
      <c r="RK66" s="354"/>
      <c r="RL66" s="355"/>
      <c r="RM66" s="363">
        <v>27.817368421052599</v>
      </c>
    </row>
    <row r="67" spans="1:481" s="67" customFormat="1" x14ac:dyDescent="0.25">
      <c r="A67" s="33">
        <v>45352</v>
      </c>
      <c r="B67" s="19">
        <v>0.94736842105263197</v>
      </c>
      <c r="C67" s="17">
        <v>5.2631578947368397E-2</v>
      </c>
      <c r="D67" s="353"/>
      <c r="E67" s="353"/>
      <c r="F67" s="353"/>
      <c r="G67" s="355"/>
      <c r="H67" s="366"/>
      <c r="I67" s="366"/>
      <c r="J67" s="366"/>
      <c r="K67" s="366"/>
      <c r="L67" s="354"/>
      <c r="M67" s="354"/>
      <c r="N67" s="354"/>
      <c r="O67" s="354"/>
      <c r="P67" s="354"/>
      <c r="Q67" s="354"/>
      <c r="R67" s="354"/>
      <c r="S67" s="354"/>
      <c r="T67" s="354"/>
      <c r="U67" s="354"/>
      <c r="V67" s="354"/>
      <c r="W67" s="355"/>
      <c r="X67" s="366"/>
      <c r="Y67" s="366"/>
      <c r="Z67" s="366"/>
      <c r="AA67" s="366"/>
      <c r="AB67" s="39">
        <v>0.38461538461538503</v>
      </c>
      <c r="AC67" s="42">
        <v>7.69230769230769E-2</v>
      </c>
      <c r="AD67" s="42">
        <v>7.69230769230769E-2</v>
      </c>
      <c r="AE67" s="42">
        <v>0</v>
      </c>
      <c r="AF67" s="42">
        <v>0.102564102564103</v>
      </c>
      <c r="AG67" s="42">
        <v>2.5641025641025599E-2</v>
      </c>
      <c r="AH67" s="42">
        <v>0</v>
      </c>
      <c r="AI67" s="42">
        <v>0.128205128205128</v>
      </c>
      <c r="AJ67" s="42">
        <v>5.1282051282051301E-2</v>
      </c>
      <c r="AK67" s="42">
        <v>0.15384615384615399</v>
      </c>
      <c r="AL67" s="42">
        <v>0</v>
      </c>
      <c r="AM67" s="42">
        <v>0.78947368421052599</v>
      </c>
      <c r="AN67" s="42">
        <v>0.157894736842105</v>
      </c>
      <c r="AO67" s="42">
        <v>0.157894736842105</v>
      </c>
      <c r="AP67" s="58">
        <v>0</v>
      </c>
      <c r="AQ67" s="58">
        <v>0.21052631578947401</v>
      </c>
      <c r="AR67" s="58">
        <v>5.2631578947368397E-2</v>
      </c>
      <c r="AS67" s="58">
        <v>0</v>
      </c>
      <c r="AT67" s="58">
        <v>0.26315789473684198</v>
      </c>
      <c r="AU67" s="58">
        <v>0.105263157894737</v>
      </c>
      <c r="AV67" s="58">
        <v>0.31578947368421101</v>
      </c>
      <c r="AW67" s="18">
        <v>0</v>
      </c>
      <c r="AX67" s="49">
        <v>9.0909090909090898E-2</v>
      </c>
      <c r="AY67" s="16">
        <v>0.24242424242424199</v>
      </c>
      <c r="AZ67" s="16">
        <v>0.15151515151515199</v>
      </c>
      <c r="BA67" s="16">
        <v>3.03030303030303E-2</v>
      </c>
      <c r="BB67" s="16">
        <v>3.03030303030303E-2</v>
      </c>
      <c r="BC67" s="16">
        <v>0</v>
      </c>
      <c r="BD67" s="16">
        <v>9.0909090909090898E-2</v>
      </c>
      <c r="BE67" s="16">
        <v>0</v>
      </c>
      <c r="BF67" s="19">
        <v>0</v>
      </c>
      <c r="BG67" s="19">
        <v>0</v>
      </c>
      <c r="BH67" s="19">
        <v>0.33333333333333298</v>
      </c>
      <c r="BI67" s="19">
        <v>3.03030303030303E-2</v>
      </c>
      <c r="BJ67" s="19">
        <v>0.157894736842105</v>
      </c>
      <c r="BK67" s="19">
        <v>0.42105263157894701</v>
      </c>
      <c r="BL67" s="19">
        <v>0.26315789473684198</v>
      </c>
      <c r="BM67" s="19">
        <v>5.2631578947368397E-2</v>
      </c>
      <c r="BN67" s="19">
        <v>5.2631578947368397E-2</v>
      </c>
      <c r="BO67" s="19">
        <v>0</v>
      </c>
      <c r="BP67" s="19">
        <v>0.157894736842105</v>
      </c>
      <c r="BQ67" s="19">
        <v>0</v>
      </c>
      <c r="BR67" s="19">
        <v>0</v>
      </c>
      <c r="BS67" s="19">
        <v>0</v>
      </c>
      <c r="BT67" s="19">
        <v>0.57894736842105299</v>
      </c>
      <c r="BU67" s="17">
        <v>5.2631578947368397E-2</v>
      </c>
      <c r="BV67" s="19">
        <v>0.94736842105263197</v>
      </c>
      <c r="BW67" s="17">
        <v>5.2631578947368397E-2</v>
      </c>
      <c r="BX67" s="353"/>
      <c r="BY67" s="353"/>
      <c r="BZ67" s="353"/>
      <c r="CA67" s="355"/>
      <c r="CB67" s="366"/>
      <c r="CC67" s="366"/>
      <c r="CD67" s="366"/>
      <c r="CE67" s="366"/>
      <c r="CF67" s="354"/>
      <c r="CG67" s="354"/>
      <c r="CH67" s="354"/>
      <c r="CI67" s="354"/>
      <c r="CJ67" s="354"/>
      <c r="CK67" s="354"/>
      <c r="CL67" s="354"/>
      <c r="CM67" s="354"/>
      <c r="CN67" s="354"/>
      <c r="CO67" s="354"/>
      <c r="CP67" s="354"/>
      <c r="CQ67" s="355"/>
      <c r="CR67" s="353"/>
      <c r="CS67" s="353"/>
      <c r="CT67" s="353"/>
      <c r="CU67" s="355"/>
      <c r="CV67" s="46">
        <v>0.29166666666666702</v>
      </c>
      <c r="CW67" s="19">
        <v>2.0833333333333301E-2</v>
      </c>
      <c r="CX67" s="19">
        <v>2.0833333333333301E-2</v>
      </c>
      <c r="CY67" s="19">
        <v>2.0833333333333301E-2</v>
      </c>
      <c r="CZ67" s="19">
        <v>0.125</v>
      </c>
      <c r="DA67" s="19">
        <v>4.1666666666666699E-2</v>
      </c>
      <c r="DB67" s="19">
        <v>0.104166666666667</v>
      </c>
      <c r="DC67" s="19">
        <v>0.104166666666667</v>
      </c>
      <c r="DD67" s="19">
        <v>6.25E-2</v>
      </c>
      <c r="DE67" s="19">
        <v>0.20833333333333301</v>
      </c>
      <c r="DF67" s="19">
        <v>0</v>
      </c>
      <c r="DG67" s="19">
        <v>0.73684210526315796</v>
      </c>
      <c r="DH67" s="19">
        <v>5.2631578947368397E-2</v>
      </c>
      <c r="DI67" s="19">
        <v>5.2631578947368397E-2</v>
      </c>
      <c r="DJ67" s="19">
        <v>5.2631578947368397E-2</v>
      </c>
      <c r="DK67" s="19">
        <v>0.31578947368421101</v>
      </c>
      <c r="DL67" s="19">
        <v>0.105263157894737</v>
      </c>
      <c r="DM67" s="19">
        <v>0.26315789473684198</v>
      </c>
      <c r="DN67" s="19">
        <v>0.26315789473684198</v>
      </c>
      <c r="DO67" s="19">
        <v>0.157894736842105</v>
      </c>
      <c r="DP67" s="19">
        <v>0.52631578947368396</v>
      </c>
      <c r="DQ67" s="17">
        <v>0</v>
      </c>
      <c r="DR67" s="19">
        <v>8.1081081081081099E-2</v>
      </c>
      <c r="DS67" s="19">
        <v>0.24324324324324301</v>
      </c>
      <c r="DT67" s="19">
        <v>0.162162162162162</v>
      </c>
      <c r="DU67" s="19">
        <v>5.4054054054054099E-2</v>
      </c>
      <c r="DV67" s="19">
        <v>2.7027027027027001E-2</v>
      </c>
      <c r="DW67" s="19">
        <v>0</v>
      </c>
      <c r="DX67" s="19">
        <v>2.7027027027027001E-2</v>
      </c>
      <c r="DY67" s="19">
        <v>0</v>
      </c>
      <c r="DZ67" s="19">
        <v>0</v>
      </c>
      <c r="EA67" s="19">
        <v>0</v>
      </c>
      <c r="EB67" s="19">
        <v>0.40540540540540498</v>
      </c>
      <c r="EC67" s="19">
        <v>0</v>
      </c>
      <c r="ED67" s="57">
        <v>0.157894736842105</v>
      </c>
      <c r="EE67" s="57">
        <v>0.47368421052631599</v>
      </c>
      <c r="EF67" s="57">
        <v>0.31578947368421101</v>
      </c>
      <c r="EG67" s="57">
        <v>0.105263157894737</v>
      </c>
      <c r="EH67" s="57">
        <v>5.2631578947368397E-2</v>
      </c>
      <c r="EI67" s="57">
        <v>0</v>
      </c>
      <c r="EJ67" s="57">
        <v>5.2631578947368397E-2</v>
      </c>
      <c r="EK67" s="57">
        <v>0</v>
      </c>
      <c r="EL67" s="57">
        <v>0</v>
      </c>
      <c r="EM67" s="57">
        <v>0</v>
      </c>
      <c r="EN67" s="57">
        <v>0.78947368421052599</v>
      </c>
      <c r="EO67" s="17">
        <v>0</v>
      </c>
      <c r="EP67" s="19">
        <v>7.7347781217750294E-2</v>
      </c>
      <c r="EQ67" s="19">
        <v>0.35732714138286897</v>
      </c>
      <c r="ER67" s="19">
        <v>8.7151702786377697E-2</v>
      </c>
      <c r="ES67" s="19">
        <v>0.119195046439628</v>
      </c>
      <c r="ET67" s="19">
        <v>1.9607843137254902E-2</v>
      </c>
      <c r="EU67" s="19">
        <v>1.7543859649122799E-2</v>
      </c>
      <c r="EV67" s="19">
        <v>7.7347781217750294E-2</v>
      </c>
      <c r="EW67" s="19">
        <v>6.9891640866873106E-2</v>
      </c>
      <c r="EX67" s="19">
        <v>9.8039215686274508E-3</v>
      </c>
      <c r="EY67" s="19">
        <v>5.23477812177503E-2</v>
      </c>
      <c r="EZ67" s="19">
        <v>9.8039215686274508E-3</v>
      </c>
      <c r="FA67" s="19">
        <v>5.2631578947368397E-2</v>
      </c>
      <c r="FB67" s="19">
        <v>0.05</v>
      </c>
      <c r="FC67" s="19">
        <v>4.91978609625668E-2</v>
      </c>
      <c r="FD67" s="19">
        <v>0.35294117647058798</v>
      </c>
      <c r="FE67" s="19">
        <v>0.108199643493761</v>
      </c>
      <c r="FF67" s="19">
        <v>0.13235294117647101</v>
      </c>
      <c r="FG67" s="19">
        <v>3.3333333333333298E-2</v>
      </c>
      <c r="FH67" s="19">
        <v>9.8039215686274508E-3</v>
      </c>
      <c r="FI67" s="19">
        <v>6.2121212121212098E-2</v>
      </c>
      <c r="FJ67" s="19">
        <v>8.1729055258467007E-2</v>
      </c>
      <c r="FK67" s="19">
        <v>0</v>
      </c>
      <c r="FL67" s="19">
        <v>5.2139037433155101E-2</v>
      </c>
      <c r="FM67" s="19">
        <v>0</v>
      </c>
      <c r="FN67" s="19">
        <v>0.05</v>
      </c>
      <c r="FO67" s="17">
        <v>6.8181818181818205E-2</v>
      </c>
      <c r="FP67" s="19">
        <v>0.16126984126984101</v>
      </c>
      <c r="FQ67" s="19">
        <v>0.255672514619883</v>
      </c>
      <c r="FR67" s="19">
        <v>0.22858813700919001</v>
      </c>
      <c r="FS67" s="19">
        <v>0.23000835421888099</v>
      </c>
      <c r="FT67" s="19">
        <v>5.7309941520467797E-2</v>
      </c>
      <c r="FU67" s="19">
        <v>6.7151211361737698E-2</v>
      </c>
      <c r="FV67" s="19">
        <v>0.16571428571428601</v>
      </c>
      <c r="FW67" s="19">
        <v>0.254319131161236</v>
      </c>
      <c r="FX67" s="19">
        <v>0.21430242272347499</v>
      </c>
      <c r="FY67" s="19">
        <v>0.205881370091896</v>
      </c>
      <c r="FZ67" s="19">
        <v>7.5087719298245606E-2</v>
      </c>
      <c r="GA67" s="17">
        <v>8.4695071010860504E-2</v>
      </c>
      <c r="GB67" s="19">
        <v>0</v>
      </c>
      <c r="GC67" s="19">
        <v>5.96491228070175E-2</v>
      </c>
      <c r="GD67" s="19">
        <v>0.10877192982456101</v>
      </c>
      <c r="GE67" s="19">
        <v>0.266666666666667</v>
      </c>
      <c r="GF67" s="19">
        <v>6.6666666666666693E-2</v>
      </c>
      <c r="GG67" s="19">
        <v>3.5087719298245602E-3</v>
      </c>
      <c r="GH67" s="19">
        <v>3.5087719298245602E-3</v>
      </c>
      <c r="GI67" s="19">
        <v>0.15438596491228099</v>
      </c>
      <c r="GJ67" s="19">
        <v>2.8070175438596499E-2</v>
      </c>
      <c r="GK67" s="19">
        <v>0.12280701754386</v>
      </c>
      <c r="GL67" s="19">
        <v>1.05263157894737E-2</v>
      </c>
      <c r="GM67" s="19">
        <v>2.8070175438596499E-2</v>
      </c>
      <c r="GN67" s="19">
        <v>9.4736842105263105E-2</v>
      </c>
      <c r="GO67" s="19">
        <v>1.05263157894737E-2</v>
      </c>
      <c r="GP67" s="19">
        <v>4.2105263157894701E-2</v>
      </c>
      <c r="GQ67" s="17">
        <v>0</v>
      </c>
      <c r="GR67" s="16">
        <v>0.89473684210526305</v>
      </c>
      <c r="GS67" s="17">
        <v>0.105263157894737</v>
      </c>
      <c r="GT67" s="19">
        <v>0.105263157894737</v>
      </c>
      <c r="GU67" s="19">
        <v>0</v>
      </c>
      <c r="GV67" s="19">
        <v>0</v>
      </c>
      <c r="GW67" s="19">
        <v>0</v>
      </c>
      <c r="GX67" s="19">
        <v>5.2631578947368397E-2</v>
      </c>
      <c r="GY67" s="19">
        <v>5.2631578947368397E-2</v>
      </c>
      <c r="GZ67" s="19">
        <v>5.2631578947368397E-2</v>
      </c>
      <c r="HA67" s="17">
        <v>0</v>
      </c>
      <c r="HB67" s="19">
        <v>0</v>
      </c>
      <c r="HC67" s="19">
        <v>2.8070175438596499E-2</v>
      </c>
      <c r="HD67" s="19">
        <v>6.10526315789474E-2</v>
      </c>
      <c r="HE67" s="19">
        <v>9.9766081871345003E-2</v>
      </c>
      <c r="HF67" s="19">
        <v>0</v>
      </c>
      <c r="HG67" s="19">
        <v>6.1754385964912298E-2</v>
      </c>
      <c r="HH67" s="19">
        <v>5.2202729044834299E-2</v>
      </c>
      <c r="HI67" s="19">
        <v>0.175399610136452</v>
      </c>
      <c r="HJ67" s="19">
        <v>0.16643274853801199</v>
      </c>
      <c r="HK67" s="19">
        <v>3.08771929824561E-2</v>
      </c>
      <c r="HL67" s="19">
        <v>8.5458089668615997E-2</v>
      </c>
      <c r="HM67" s="19">
        <v>8.5458089668615997E-2</v>
      </c>
      <c r="HN67" s="19">
        <v>0.12448343079922</v>
      </c>
      <c r="HO67" s="19">
        <v>0</v>
      </c>
      <c r="HP67" s="19">
        <v>2.90448343079922E-2</v>
      </c>
      <c r="HQ67" s="17">
        <v>0</v>
      </c>
      <c r="HR67" s="19">
        <v>0.31578947368421101</v>
      </c>
      <c r="HS67" s="19">
        <v>0.47368421052631599</v>
      </c>
      <c r="HT67" s="19">
        <v>0.105263157894737</v>
      </c>
      <c r="HU67" s="19">
        <v>0.105263157894737</v>
      </c>
      <c r="HV67" s="19">
        <v>0.68421052631578905</v>
      </c>
      <c r="HW67" s="19">
        <v>5.2631578947368397E-2</v>
      </c>
      <c r="HX67" s="17">
        <v>0.105263157894737</v>
      </c>
      <c r="HY67" s="19">
        <v>0.13156487893329999</v>
      </c>
      <c r="HZ67" s="19">
        <v>7.3380420153011994E-2</v>
      </c>
      <c r="IA67" s="19">
        <v>7.7494193893193994E-2</v>
      </c>
      <c r="IB67" s="19">
        <v>8.0504180206265596E-2</v>
      </c>
      <c r="IC67" s="19">
        <v>0.16250987829935201</v>
      </c>
      <c r="ID67" s="19">
        <v>5.0673703928506501E-2</v>
      </c>
      <c r="IE67" s="19">
        <v>5.7580591286032497E-2</v>
      </c>
      <c r="IF67" s="19">
        <v>4.7070539903468003E-2</v>
      </c>
      <c r="IG67" s="19">
        <v>5.1107449319961702E-2</v>
      </c>
      <c r="IH67" s="19">
        <v>4.5659567064902103E-2</v>
      </c>
      <c r="II67" s="19">
        <v>5.3905930767897001E-2</v>
      </c>
      <c r="IJ67" s="19">
        <v>5.2619470535438098E-2</v>
      </c>
      <c r="IK67" s="19">
        <v>4.9233179206127201E-2</v>
      </c>
      <c r="IL67" s="19">
        <v>5.7687007493534198E-2</v>
      </c>
      <c r="IM67" s="19">
        <v>9.0090090090090107E-3</v>
      </c>
      <c r="IN67" s="17">
        <v>0</v>
      </c>
      <c r="IO67" s="19">
        <v>-0.31578947368421101</v>
      </c>
      <c r="IP67" s="19">
        <v>-0.36842105263157898</v>
      </c>
      <c r="IQ67" s="19">
        <v>-0.31578947368421101</v>
      </c>
      <c r="IR67" s="19">
        <v>-0.26315789473684198</v>
      </c>
      <c r="IS67" s="19">
        <v>-0.31578947368421101</v>
      </c>
      <c r="IT67" s="19">
        <v>-0.26315789473684198</v>
      </c>
      <c r="IU67" s="17">
        <v>5.2631578947368397E-2</v>
      </c>
      <c r="IV67" s="16">
        <v>0.68421052631578905</v>
      </c>
      <c r="IW67" s="16">
        <v>0.68421052631578905</v>
      </c>
      <c r="IX67" s="16">
        <v>0.36842105263157898</v>
      </c>
      <c r="IY67" s="16">
        <v>-0.42105263157894701</v>
      </c>
      <c r="IZ67" s="16">
        <v>-0.21052631578947401</v>
      </c>
      <c r="JA67" s="16">
        <v>0.26315789473684198</v>
      </c>
      <c r="JB67" s="16">
        <v>0.36842105263157898</v>
      </c>
      <c r="JC67" s="16">
        <v>0.105263157894737</v>
      </c>
      <c r="JD67" s="16">
        <v>-0.31578947368421101</v>
      </c>
      <c r="JE67" s="16">
        <v>0.26315789473684198</v>
      </c>
      <c r="JF67" s="19">
        <v>-5.2631578947368397E-2</v>
      </c>
      <c r="JG67" s="17">
        <v>0</v>
      </c>
      <c r="JH67" s="19">
        <v>9.3040293040293098E-2</v>
      </c>
      <c r="JI67" s="16">
        <v>5.5952380952381003E-2</v>
      </c>
      <c r="JJ67" s="16">
        <v>9.1788766788766796E-2</v>
      </c>
      <c r="JK67" s="16">
        <v>0.113583638583639</v>
      </c>
      <c r="JL67" s="16">
        <v>0.121153846153846</v>
      </c>
      <c r="JM67" s="16">
        <v>8.4523809523809501E-2</v>
      </c>
      <c r="JN67" s="16">
        <v>0.110500610500611</v>
      </c>
      <c r="JO67" s="16">
        <v>0.105616605616606</v>
      </c>
      <c r="JP67" s="16">
        <v>9.82600732600733E-2</v>
      </c>
      <c r="JQ67" s="16">
        <v>9.9511599511599505E-2</v>
      </c>
      <c r="JR67" s="19">
        <v>2.6068376068376101E-2</v>
      </c>
      <c r="JS67" s="17">
        <v>0</v>
      </c>
      <c r="JT67" s="19">
        <v>5.2631578947368397E-2</v>
      </c>
      <c r="JU67" s="16">
        <v>0.105263157894737</v>
      </c>
      <c r="JV67" s="16">
        <v>0.26315789473684198</v>
      </c>
      <c r="JW67" s="16">
        <v>0.21052631578947401</v>
      </c>
      <c r="JX67" s="16">
        <v>0.63157894736842102</v>
      </c>
      <c r="JY67" s="16">
        <v>0</v>
      </c>
      <c r="JZ67" s="16">
        <v>0</v>
      </c>
      <c r="KA67" s="16">
        <v>0</v>
      </c>
      <c r="KB67" s="16">
        <v>0.31578947368421101</v>
      </c>
      <c r="KC67" s="16">
        <v>0.47368421052631599</v>
      </c>
      <c r="KD67" s="19">
        <v>0.105263157894737</v>
      </c>
      <c r="KE67" s="17">
        <v>0.157894736842105</v>
      </c>
      <c r="KF67" s="19">
        <v>-0.52631578947368396</v>
      </c>
      <c r="KG67" s="16">
        <v>-0.26315789473684198</v>
      </c>
      <c r="KH67" s="16">
        <v>0.47368421052631599</v>
      </c>
      <c r="KI67" s="16">
        <v>0.78947368421052599</v>
      </c>
      <c r="KJ67" s="16">
        <v>-0.42105263157894701</v>
      </c>
      <c r="KK67" s="16">
        <v>-0.21052631578947401</v>
      </c>
      <c r="KL67" s="16">
        <v>0.21052631578947401</v>
      </c>
      <c r="KM67" s="17">
        <v>0.36842105263157898</v>
      </c>
      <c r="KN67" s="81">
        <v>-0.31578947368421101</v>
      </c>
      <c r="KO67" s="19">
        <v>-0.36842105263157898</v>
      </c>
      <c r="KP67" s="19">
        <v>-0.31578947368421101</v>
      </c>
      <c r="KQ67" s="19">
        <v>0</v>
      </c>
      <c r="KR67" s="19">
        <v>0</v>
      </c>
      <c r="KS67" s="19">
        <v>0</v>
      </c>
      <c r="KT67" s="17">
        <v>-5.2631578947368397E-2</v>
      </c>
      <c r="KU67" s="353"/>
      <c r="KV67" s="353"/>
      <c r="KW67" s="353"/>
      <c r="KX67" s="353"/>
      <c r="KY67" s="353"/>
      <c r="KZ67" s="353"/>
      <c r="LA67" s="353"/>
      <c r="LB67" s="353"/>
      <c r="LC67" s="353"/>
      <c r="LD67" s="353"/>
      <c r="LE67" s="49">
        <v>0.17647058823529399</v>
      </c>
      <c r="LF67" s="16">
        <v>0.29411764705882398</v>
      </c>
      <c r="LG67" s="16">
        <v>0.47058823529411797</v>
      </c>
      <c r="LH67" s="16">
        <v>5.8823529411764698E-2</v>
      </c>
      <c r="LI67" s="16">
        <v>0</v>
      </c>
      <c r="LJ67" s="17">
        <v>0.105263157894737</v>
      </c>
      <c r="LK67" s="19">
        <v>0.17647058823529399</v>
      </c>
      <c r="LL67" s="19">
        <v>0.35294117647058798</v>
      </c>
      <c r="LM67" s="19">
        <v>0.47058823529411797</v>
      </c>
      <c r="LN67" s="19">
        <v>0</v>
      </c>
      <c r="LO67" s="19">
        <v>0</v>
      </c>
      <c r="LP67" s="19">
        <v>0.105263157894737</v>
      </c>
      <c r="LQ67" s="49">
        <v>0.157894736842105</v>
      </c>
      <c r="LR67" s="16">
        <v>0.36842105263157898</v>
      </c>
      <c r="LS67" s="16">
        <v>0.21052631578947401</v>
      </c>
      <c r="LT67" s="16">
        <v>0</v>
      </c>
      <c r="LU67" s="16">
        <v>5.2631578947368397E-2</v>
      </c>
      <c r="LV67" s="16">
        <v>5.2631578947368397E-2</v>
      </c>
      <c r="LW67" s="16">
        <v>0.105263157894737</v>
      </c>
      <c r="LX67" s="19">
        <v>0</v>
      </c>
      <c r="LY67" s="19">
        <v>0</v>
      </c>
      <c r="LZ67" s="17">
        <v>5.2631578947368397E-2</v>
      </c>
      <c r="MA67" s="16">
        <v>0</v>
      </c>
      <c r="MB67" s="16">
        <v>5.2631578947368397E-2</v>
      </c>
      <c r="MC67" s="16">
        <v>0</v>
      </c>
      <c r="MD67" s="16">
        <v>0</v>
      </c>
      <c r="ME67" s="16">
        <v>5.2631578947368397E-2</v>
      </c>
      <c r="MF67" s="16">
        <v>0</v>
      </c>
      <c r="MG67" s="16">
        <v>5.2631578947368397E-2</v>
      </c>
      <c r="MH67" s="19">
        <v>0</v>
      </c>
      <c r="MI67" s="17">
        <v>0</v>
      </c>
      <c r="MJ67" s="16">
        <v>0.157894736842105</v>
      </c>
      <c r="MK67" s="16">
        <v>0.31578947368421101</v>
      </c>
      <c r="ML67" s="16">
        <v>0.47368421052631599</v>
      </c>
      <c r="MM67" s="16">
        <v>5.2631578947368397E-2</v>
      </c>
      <c r="MN67" s="16">
        <v>0</v>
      </c>
      <c r="MO67" s="17">
        <v>0</v>
      </c>
      <c r="MP67" s="16">
        <v>5.2631578947368397E-2</v>
      </c>
      <c r="MQ67" s="16">
        <v>0.42105263157894701</v>
      </c>
      <c r="MR67" s="16">
        <v>0.47368421052631599</v>
      </c>
      <c r="MS67" s="16">
        <v>5.2631578947368397E-2</v>
      </c>
      <c r="MT67" s="19">
        <v>0</v>
      </c>
      <c r="MU67" s="19">
        <v>0</v>
      </c>
      <c r="MV67" s="49">
        <v>0.21052631578947401</v>
      </c>
      <c r="MW67" s="16">
        <v>0.31578947368421101</v>
      </c>
      <c r="MX67" s="16">
        <v>0.31578947368421101</v>
      </c>
      <c r="MY67" s="16">
        <v>0</v>
      </c>
      <c r="MZ67" s="16">
        <v>0.21052631578947401</v>
      </c>
      <c r="NA67" s="16">
        <v>0</v>
      </c>
      <c r="NB67" s="16">
        <v>0</v>
      </c>
      <c r="NC67" s="19">
        <v>0</v>
      </c>
      <c r="ND67" s="17">
        <v>0.157894736842105</v>
      </c>
      <c r="NE67" s="16">
        <v>0</v>
      </c>
      <c r="NF67" s="16">
        <v>0</v>
      </c>
      <c r="NG67" s="16">
        <v>5.2631578947368397E-2</v>
      </c>
      <c r="NH67" s="16">
        <v>0</v>
      </c>
      <c r="NI67" s="16">
        <v>0</v>
      </c>
      <c r="NJ67" s="16">
        <v>0</v>
      </c>
      <c r="NK67" s="16">
        <v>0</v>
      </c>
      <c r="NL67" s="19">
        <v>5.2631578947368397E-2</v>
      </c>
      <c r="NM67" s="17">
        <v>0</v>
      </c>
      <c r="NN67" s="19">
        <v>0</v>
      </c>
      <c r="NO67" s="16">
        <v>0.33333333333333298</v>
      </c>
      <c r="NP67" s="16">
        <v>0.66666666666666696</v>
      </c>
      <c r="NQ67" s="16">
        <v>0</v>
      </c>
      <c r="NR67" s="16">
        <v>0</v>
      </c>
      <c r="NS67" s="17">
        <v>0.52631578947368396</v>
      </c>
      <c r="NT67" s="16">
        <v>0</v>
      </c>
      <c r="NU67" s="16">
        <v>0.3</v>
      </c>
      <c r="NV67" s="16">
        <v>0.6</v>
      </c>
      <c r="NW67" s="16">
        <v>0.1</v>
      </c>
      <c r="NX67" s="19">
        <v>0</v>
      </c>
      <c r="NY67" s="17">
        <v>0.47368421052631599</v>
      </c>
      <c r="NZ67" s="19">
        <v>0</v>
      </c>
      <c r="OA67" s="16">
        <v>0.105263157894737</v>
      </c>
      <c r="OB67" s="16">
        <v>0</v>
      </c>
      <c r="OC67" s="16">
        <v>0</v>
      </c>
      <c r="OD67" s="16">
        <v>0.105263157894737</v>
      </c>
      <c r="OE67" s="16">
        <v>5.2631578947368397E-2</v>
      </c>
      <c r="OF67" s="16">
        <v>0</v>
      </c>
      <c r="OG67" s="19">
        <v>0</v>
      </c>
      <c r="OH67" s="17">
        <v>0</v>
      </c>
      <c r="OI67" s="16">
        <v>0</v>
      </c>
      <c r="OJ67" s="16">
        <v>0</v>
      </c>
      <c r="OK67" s="16">
        <v>0</v>
      </c>
      <c r="OL67" s="16">
        <v>0</v>
      </c>
      <c r="OM67" s="16">
        <v>0</v>
      </c>
      <c r="ON67" s="16">
        <v>0</v>
      </c>
      <c r="OO67" s="16">
        <v>0</v>
      </c>
      <c r="OP67" s="19">
        <v>0</v>
      </c>
      <c r="OQ67" s="17">
        <v>0</v>
      </c>
      <c r="OR67" s="16">
        <v>0</v>
      </c>
      <c r="OS67" s="16">
        <v>0.375</v>
      </c>
      <c r="OT67" s="16">
        <v>0.625</v>
      </c>
      <c r="OU67" s="16">
        <v>0</v>
      </c>
      <c r="OV67" s="19">
        <v>0</v>
      </c>
      <c r="OW67" s="17">
        <v>0.57894736842105299</v>
      </c>
      <c r="OX67" s="19">
        <v>0</v>
      </c>
      <c r="OY67" s="16">
        <v>0.25</v>
      </c>
      <c r="OZ67" s="16">
        <v>0.75</v>
      </c>
      <c r="PA67" s="16">
        <v>0</v>
      </c>
      <c r="PB67" s="19">
        <v>0</v>
      </c>
      <c r="PC67" s="19">
        <v>0.57894736842105299</v>
      </c>
      <c r="PD67" s="49">
        <v>5.2631578947368397E-2</v>
      </c>
      <c r="PE67" s="16">
        <v>5.2631578947368397E-2</v>
      </c>
      <c r="PF67" s="16">
        <v>0</v>
      </c>
      <c r="PG67" s="16">
        <v>0</v>
      </c>
      <c r="PH67" s="16">
        <v>0.105263157894737</v>
      </c>
      <c r="PI67" s="16">
        <v>0</v>
      </c>
      <c r="PJ67" s="16">
        <v>0</v>
      </c>
      <c r="PK67" s="19">
        <v>0</v>
      </c>
      <c r="PL67" s="17">
        <v>0</v>
      </c>
      <c r="PM67" s="19">
        <v>0</v>
      </c>
      <c r="PN67" s="16">
        <v>0</v>
      </c>
      <c r="PO67" s="16">
        <v>0</v>
      </c>
      <c r="PP67" s="16">
        <v>0</v>
      </c>
      <c r="PQ67" s="16">
        <v>0</v>
      </c>
      <c r="PR67" s="16">
        <v>0</v>
      </c>
      <c r="PS67" s="16">
        <v>0</v>
      </c>
      <c r="PT67" s="19">
        <v>0</v>
      </c>
      <c r="PU67" s="17">
        <v>0</v>
      </c>
      <c r="PV67" s="19">
        <v>0.28947368421052599</v>
      </c>
      <c r="PW67" s="16">
        <v>9.6491228070175503E-2</v>
      </c>
      <c r="PX67" s="16">
        <v>6.14035087719298E-2</v>
      </c>
      <c r="PY67" s="16">
        <v>0.13157894736842099</v>
      </c>
      <c r="PZ67" s="16">
        <v>4.3859649122807001E-2</v>
      </c>
      <c r="QA67" s="16">
        <v>0.14912280701754399</v>
      </c>
      <c r="QB67" s="16">
        <v>9.6491228070175503E-2</v>
      </c>
      <c r="QC67" s="19">
        <v>0.13157894736842099</v>
      </c>
      <c r="QD67" s="17">
        <v>0</v>
      </c>
      <c r="QE67" s="19">
        <v>6.14035087719298E-2</v>
      </c>
      <c r="QF67" s="16">
        <v>0.19298245614035101</v>
      </c>
      <c r="QG67" s="16">
        <v>0.16666666666666699</v>
      </c>
      <c r="QH67" s="16">
        <v>5.2631578947368397E-2</v>
      </c>
      <c r="QI67" s="16">
        <v>0.18421052631578899</v>
      </c>
      <c r="QJ67" s="16">
        <v>8.7719298245614002E-2</v>
      </c>
      <c r="QK67" s="19">
        <v>0.22807017543859601</v>
      </c>
      <c r="QL67" s="19">
        <v>2.6315789473684199E-2</v>
      </c>
      <c r="QM67" s="17">
        <v>0</v>
      </c>
      <c r="QN67" s="19">
        <v>0.47368421052631599</v>
      </c>
      <c r="QO67" s="16">
        <v>0.13157894736842099</v>
      </c>
      <c r="QP67" s="16">
        <v>9.6491228070175503E-2</v>
      </c>
      <c r="QQ67" s="16">
        <v>7.8947368421052599E-2</v>
      </c>
      <c r="QR67" s="16">
        <v>0.140350877192982</v>
      </c>
      <c r="QS67" s="16">
        <v>4.3859649122807001E-2</v>
      </c>
      <c r="QT67" s="16">
        <v>8.7719298245613996E-3</v>
      </c>
      <c r="QU67" s="19">
        <v>2.6315789473684199E-2</v>
      </c>
      <c r="QV67" s="17">
        <v>0</v>
      </c>
      <c r="QW67" s="357"/>
      <c r="QX67" s="354"/>
      <c r="QY67" s="354"/>
      <c r="QZ67" s="355"/>
      <c r="RA67" s="357"/>
      <c r="RB67" s="354"/>
      <c r="RC67" s="354"/>
      <c r="RD67" s="355"/>
      <c r="RE67" s="49">
        <v>188208.526315789</v>
      </c>
      <c r="RF67" s="19">
        <v>5449.7777777777801</v>
      </c>
      <c r="RG67" s="19">
        <v>8069.8333333333303</v>
      </c>
      <c r="RH67" s="17">
        <v>5685.7058823529396</v>
      </c>
      <c r="RI67" s="357"/>
      <c r="RJ67" s="354"/>
      <c r="RK67" s="354"/>
      <c r="RL67" s="355"/>
      <c r="RM67" s="363">
        <v>32.031052631578902</v>
      </c>
    </row>
    <row r="68" spans="1:481" s="67" customFormat="1" x14ac:dyDescent="0.25">
      <c r="A68" s="33">
        <v>45444</v>
      </c>
      <c r="B68" s="19">
        <v>1</v>
      </c>
      <c r="C68" s="17">
        <v>0</v>
      </c>
      <c r="D68" s="353"/>
      <c r="E68" s="353"/>
      <c r="F68" s="353"/>
      <c r="G68" s="355"/>
      <c r="H68" s="366"/>
      <c r="I68" s="366"/>
      <c r="J68" s="366"/>
      <c r="K68" s="366"/>
      <c r="L68" s="354"/>
      <c r="M68" s="354"/>
      <c r="N68" s="354"/>
      <c r="O68" s="354"/>
      <c r="P68" s="354"/>
      <c r="Q68" s="354"/>
      <c r="R68" s="354"/>
      <c r="S68" s="354"/>
      <c r="T68" s="354"/>
      <c r="U68" s="354"/>
      <c r="V68" s="354"/>
      <c r="W68" s="355"/>
      <c r="X68" s="366"/>
      <c r="Y68" s="366"/>
      <c r="Z68" s="366"/>
      <c r="AA68" s="366"/>
      <c r="AB68" s="39">
        <v>0.48648648648648701</v>
      </c>
      <c r="AC68" s="42">
        <v>2.7027027027027001E-2</v>
      </c>
      <c r="AD68" s="42">
        <v>8.1081081081081099E-2</v>
      </c>
      <c r="AE68" s="42">
        <v>2.7027027027027001E-2</v>
      </c>
      <c r="AF68" s="42">
        <v>0.108108108108108</v>
      </c>
      <c r="AG68" s="42">
        <v>5.4054054054054099E-2</v>
      </c>
      <c r="AH68" s="42">
        <v>0</v>
      </c>
      <c r="AI68" s="42">
        <v>2.7027027027027001E-2</v>
      </c>
      <c r="AJ68" s="42">
        <v>2.7027027027027001E-2</v>
      </c>
      <c r="AK68" s="42">
        <v>0.162162162162162</v>
      </c>
      <c r="AL68" s="42">
        <v>0</v>
      </c>
      <c r="AM68" s="42">
        <v>0.85714285714285698</v>
      </c>
      <c r="AN68" s="42">
        <v>4.7619047619047603E-2</v>
      </c>
      <c r="AO68" s="42">
        <v>0.14285714285714299</v>
      </c>
      <c r="AP68" s="58">
        <v>4.7619047619047603E-2</v>
      </c>
      <c r="AQ68" s="58">
        <v>0.19047619047618999</v>
      </c>
      <c r="AR68" s="58">
        <v>9.5238095238095205E-2</v>
      </c>
      <c r="AS68" s="58">
        <v>0</v>
      </c>
      <c r="AT68" s="58">
        <v>4.7619047619047603E-2</v>
      </c>
      <c r="AU68" s="58">
        <v>4.7619047619047603E-2</v>
      </c>
      <c r="AV68" s="58">
        <v>0.28571428571428598</v>
      </c>
      <c r="AW68" s="18">
        <v>0</v>
      </c>
      <c r="AX68" s="49">
        <v>8.1081081081081099E-2</v>
      </c>
      <c r="AY68" s="16">
        <v>0.18918918918918901</v>
      </c>
      <c r="AZ68" s="16">
        <v>0.135135135135135</v>
      </c>
      <c r="BA68" s="16">
        <v>2.7027027027027001E-2</v>
      </c>
      <c r="BB68" s="16">
        <v>5.4054054054054099E-2</v>
      </c>
      <c r="BC68" s="16">
        <v>0</v>
      </c>
      <c r="BD68" s="16">
        <v>8.1081081081081099E-2</v>
      </c>
      <c r="BE68" s="16">
        <v>0</v>
      </c>
      <c r="BF68" s="19">
        <v>0</v>
      </c>
      <c r="BG68" s="19">
        <v>0</v>
      </c>
      <c r="BH68" s="19">
        <v>0.40540540540540498</v>
      </c>
      <c r="BI68" s="19">
        <v>2.7027027027027001E-2</v>
      </c>
      <c r="BJ68" s="19">
        <v>0.14285714285714299</v>
      </c>
      <c r="BK68" s="19">
        <v>0.33333333333333298</v>
      </c>
      <c r="BL68" s="19">
        <v>0.238095238095238</v>
      </c>
      <c r="BM68" s="19">
        <v>4.7619047619047603E-2</v>
      </c>
      <c r="BN68" s="19">
        <v>9.5238095238095205E-2</v>
      </c>
      <c r="BO68" s="19">
        <v>0</v>
      </c>
      <c r="BP68" s="19">
        <v>0.14285714285714299</v>
      </c>
      <c r="BQ68" s="19">
        <v>0</v>
      </c>
      <c r="BR68" s="19">
        <v>0</v>
      </c>
      <c r="BS68" s="19">
        <v>0</v>
      </c>
      <c r="BT68" s="19">
        <v>0.71428571428571397</v>
      </c>
      <c r="BU68" s="17">
        <v>4.7619047619047603E-2</v>
      </c>
      <c r="BV68" s="19">
        <v>0.952380952380952</v>
      </c>
      <c r="BW68" s="17">
        <v>4.7619047619047603E-2</v>
      </c>
      <c r="BX68" s="353"/>
      <c r="BY68" s="353"/>
      <c r="BZ68" s="353"/>
      <c r="CA68" s="355"/>
      <c r="CB68" s="366"/>
      <c r="CC68" s="366"/>
      <c r="CD68" s="366"/>
      <c r="CE68" s="366"/>
      <c r="CF68" s="354"/>
      <c r="CG68" s="354"/>
      <c r="CH68" s="354"/>
      <c r="CI68" s="354"/>
      <c r="CJ68" s="354"/>
      <c r="CK68" s="354"/>
      <c r="CL68" s="354"/>
      <c r="CM68" s="354"/>
      <c r="CN68" s="354"/>
      <c r="CO68" s="354"/>
      <c r="CP68" s="354"/>
      <c r="CQ68" s="355"/>
      <c r="CR68" s="353"/>
      <c r="CS68" s="353"/>
      <c r="CT68" s="353"/>
      <c r="CU68" s="355"/>
      <c r="CV68" s="46">
        <v>0.35416666666666702</v>
      </c>
      <c r="CW68" s="19">
        <v>2.0833333333333301E-2</v>
      </c>
      <c r="CX68" s="19">
        <v>2.0833333333333301E-2</v>
      </c>
      <c r="CY68" s="19">
        <v>2.0833333333333301E-2</v>
      </c>
      <c r="CZ68" s="19">
        <v>0.14583333333333301</v>
      </c>
      <c r="DA68" s="19">
        <v>6.25E-2</v>
      </c>
      <c r="DB68" s="19">
        <v>8.3333333333333301E-2</v>
      </c>
      <c r="DC68" s="19">
        <v>6.25E-2</v>
      </c>
      <c r="DD68" s="19">
        <v>4.1666666666666699E-2</v>
      </c>
      <c r="DE68" s="19">
        <v>0.1875</v>
      </c>
      <c r="DF68" s="19">
        <v>0</v>
      </c>
      <c r="DG68" s="19">
        <v>0.80952380952380998</v>
      </c>
      <c r="DH68" s="19">
        <v>4.7619047619047603E-2</v>
      </c>
      <c r="DI68" s="19">
        <v>4.7619047619047603E-2</v>
      </c>
      <c r="DJ68" s="19">
        <v>4.7619047619047603E-2</v>
      </c>
      <c r="DK68" s="19">
        <v>0.33333333333333298</v>
      </c>
      <c r="DL68" s="19">
        <v>0.14285714285714299</v>
      </c>
      <c r="DM68" s="19">
        <v>0.19047619047618999</v>
      </c>
      <c r="DN68" s="19">
        <v>0.14285714285714299</v>
      </c>
      <c r="DO68" s="19">
        <v>9.5238095238095205E-2</v>
      </c>
      <c r="DP68" s="19">
        <v>0.42857142857142899</v>
      </c>
      <c r="DQ68" s="17">
        <v>0</v>
      </c>
      <c r="DR68" s="19">
        <v>5.4054054054054099E-2</v>
      </c>
      <c r="DS68" s="19">
        <v>0.21621621621621601</v>
      </c>
      <c r="DT68" s="19">
        <v>0.162162162162162</v>
      </c>
      <c r="DU68" s="19">
        <v>5.4054054054054099E-2</v>
      </c>
      <c r="DV68" s="19">
        <v>0</v>
      </c>
      <c r="DW68" s="19">
        <v>0</v>
      </c>
      <c r="DX68" s="19">
        <v>5.4054054054054099E-2</v>
      </c>
      <c r="DY68" s="19">
        <v>0</v>
      </c>
      <c r="DZ68" s="19">
        <v>0</v>
      </c>
      <c r="EA68" s="19">
        <v>0</v>
      </c>
      <c r="EB68" s="19">
        <v>0.45945945945945899</v>
      </c>
      <c r="EC68" s="19">
        <v>0</v>
      </c>
      <c r="ED68" s="57">
        <v>9.5238095238095205E-2</v>
      </c>
      <c r="EE68" s="57">
        <v>0.38095238095238099</v>
      </c>
      <c r="EF68" s="57">
        <v>0.28571428571428598</v>
      </c>
      <c r="EG68" s="57">
        <v>9.5238095238095205E-2</v>
      </c>
      <c r="EH68" s="57">
        <v>0</v>
      </c>
      <c r="EI68" s="57">
        <v>0</v>
      </c>
      <c r="EJ68" s="57">
        <v>9.5238095238095205E-2</v>
      </c>
      <c r="EK68" s="57">
        <v>0</v>
      </c>
      <c r="EL68" s="57">
        <v>0</v>
      </c>
      <c r="EM68" s="57">
        <v>0</v>
      </c>
      <c r="EN68" s="57">
        <v>0.80952380952380998</v>
      </c>
      <c r="EO68" s="17">
        <v>0</v>
      </c>
      <c r="EP68" s="19">
        <v>9.0476190476190502E-2</v>
      </c>
      <c r="EQ68" s="19">
        <v>0.35714285714285698</v>
      </c>
      <c r="ER68" s="19">
        <v>1.58730158730159E-2</v>
      </c>
      <c r="ES68" s="19">
        <v>0.15595238095238101</v>
      </c>
      <c r="ET68" s="19">
        <v>2.5000000000000001E-2</v>
      </c>
      <c r="EU68" s="19">
        <v>1.6666666666666701E-2</v>
      </c>
      <c r="EV68" s="19">
        <v>0.11547619047619</v>
      </c>
      <c r="EW68" s="19">
        <v>1.58730158730159E-2</v>
      </c>
      <c r="EX68" s="19">
        <v>6.6666666666666693E-2</v>
      </c>
      <c r="EY68" s="19">
        <v>0.05</v>
      </c>
      <c r="EZ68" s="19">
        <v>7.9365079365079395E-3</v>
      </c>
      <c r="FA68" s="19">
        <v>5.7936507936507897E-2</v>
      </c>
      <c r="FB68" s="19">
        <v>2.5000000000000001E-2</v>
      </c>
      <c r="FC68" s="19">
        <v>0.11111111111111099</v>
      </c>
      <c r="FD68" s="19">
        <v>0.34920634920634902</v>
      </c>
      <c r="FE68" s="19">
        <v>3.1746031746031703E-2</v>
      </c>
      <c r="FF68" s="19">
        <v>0.19841269841269801</v>
      </c>
      <c r="FG68" s="19">
        <v>1.58730158730159E-2</v>
      </c>
      <c r="FH68" s="19">
        <v>1.58730158730159E-2</v>
      </c>
      <c r="FI68" s="19">
        <v>7.9365079365079402E-2</v>
      </c>
      <c r="FJ68" s="19">
        <v>1.58730158730159E-2</v>
      </c>
      <c r="FK68" s="19">
        <v>2.3809523809523801E-2</v>
      </c>
      <c r="FL68" s="19">
        <v>6.3492063492063502E-2</v>
      </c>
      <c r="FM68" s="19">
        <v>7.9365079365079395E-3</v>
      </c>
      <c r="FN68" s="19">
        <v>3.9682539682539701E-2</v>
      </c>
      <c r="FO68" s="17">
        <v>4.7619047619047603E-2</v>
      </c>
      <c r="FP68" s="19">
        <v>0.14810606060606099</v>
      </c>
      <c r="FQ68" s="19">
        <v>0.26216153127917802</v>
      </c>
      <c r="FR68" s="19">
        <v>0.231286605551311</v>
      </c>
      <c r="FS68" s="19">
        <v>0.230247856718445</v>
      </c>
      <c r="FT68" s="19">
        <v>9.6638655462184905E-2</v>
      </c>
      <c r="FU68" s="19">
        <v>3.15592903828198E-2</v>
      </c>
      <c r="FV68" s="19">
        <v>0.149019607843137</v>
      </c>
      <c r="FW68" s="19">
        <v>0.24776844070961701</v>
      </c>
      <c r="FX68" s="19">
        <v>0.22211017740429501</v>
      </c>
      <c r="FY68" s="19">
        <v>0.20547152194210999</v>
      </c>
      <c r="FZ68" s="19">
        <v>0.11232492997198899</v>
      </c>
      <c r="GA68" s="17">
        <v>6.3305322128851496E-2</v>
      </c>
      <c r="GB68" s="19">
        <v>3.1746031746031798E-3</v>
      </c>
      <c r="GC68" s="19">
        <v>4.7619047619047603E-2</v>
      </c>
      <c r="GD68" s="19">
        <v>0.104761904761905</v>
      </c>
      <c r="GE68" s="19">
        <v>0.29523809523809502</v>
      </c>
      <c r="GF68" s="19">
        <v>5.0793650793650801E-2</v>
      </c>
      <c r="GG68" s="19">
        <v>2.8571428571428598E-2</v>
      </c>
      <c r="GH68" s="19">
        <v>1.9047619047619001E-2</v>
      </c>
      <c r="GI68" s="19">
        <v>0.187301587301587</v>
      </c>
      <c r="GJ68" s="19">
        <v>6.3492063492063501E-3</v>
      </c>
      <c r="GK68" s="19">
        <v>0.13015873015873</v>
      </c>
      <c r="GL68" s="19">
        <v>9.5238095238095195E-3</v>
      </c>
      <c r="GM68" s="19">
        <v>2.2222222222222199E-2</v>
      </c>
      <c r="GN68" s="19">
        <v>9.5238095238095302E-2</v>
      </c>
      <c r="GO68" s="19">
        <v>0</v>
      </c>
      <c r="GP68" s="19">
        <v>0</v>
      </c>
      <c r="GQ68" s="17">
        <v>0</v>
      </c>
      <c r="GR68" s="16">
        <v>0.952380952380952</v>
      </c>
      <c r="GS68" s="17">
        <v>4.7619047619047603E-2</v>
      </c>
      <c r="GT68" s="19">
        <v>4.7619047619047603E-2</v>
      </c>
      <c r="GU68" s="19">
        <v>0</v>
      </c>
      <c r="GV68" s="19">
        <v>0</v>
      </c>
      <c r="GW68" s="19">
        <v>0</v>
      </c>
      <c r="GX68" s="19">
        <v>4.7619047619047603E-2</v>
      </c>
      <c r="GY68" s="19">
        <v>4.7619047619047603E-2</v>
      </c>
      <c r="GZ68" s="19">
        <v>4.7619047619047603E-2</v>
      </c>
      <c r="HA68" s="17">
        <v>0</v>
      </c>
      <c r="HB68" s="19">
        <v>0</v>
      </c>
      <c r="HC68" s="19">
        <v>6.3492063492063501E-3</v>
      </c>
      <c r="HD68" s="19">
        <v>6.3492063492063502E-2</v>
      </c>
      <c r="HE68" s="19">
        <v>7.3015873015873006E-2</v>
      </c>
      <c r="HF68" s="19">
        <v>0</v>
      </c>
      <c r="HG68" s="19">
        <v>6.9841269841269801E-2</v>
      </c>
      <c r="HH68" s="19">
        <v>4.1269841269841297E-2</v>
      </c>
      <c r="HI68" s="19">
        <v>0.161904761904762</v>
      </c>
      <c r="HJ68" s="19">
        <v>0.17460317460317501</v>
      </c>
      <c r="HK68" s="19">
        <v>1.26984126984127E-2</v>
      </c>
      <c r="HL68" s="19">
        <v>0.120634920634921</v>
      </c>
      <c r="HM68" s="19">
        <v>9.8412698412698396E-2</v>
      </c>
      <c r="HN68" s="19">
        <v>0.14920634920634901</v>
      </c>
      <c r="HO68" s="19">
        <v>1.26984126984127E-2</v>
      </c>
      <c r="HP68" s="19">
        <v>1.58730158730159E-2</v>
      </c>
      <c r="HQ68" s="17">
        <v>0</v>
      </c>
      <c r="HR68" s="19">
        <v>0.42857142857142899</v>
      </c>
      <c r="HS68" s="19">
        <v>0.61904761904761896</v>
      </c>
      <c r="HT68" s="19">
        <v>4.7619047619047603E-2</v>
      </c>
      <c r="HU68" s="19">
        <v>9.5238095238095205E-2</v>
      </c>
      <c r="HV68" s="19">
        <v>0.71428571428571397</v>
      </c>
      <c r="HW68" s="19">
        <v>0.14285714285714299</v>
      </c>
      <c r="HX68" s="17">
        <v>9.5238095238095205E-2</v>
      </c>
      <c r="HY68" s="19">
        <v>0.103980287343759</v>
      </c>
      <c r="HZ68" s="19">
        <v>7.4575299123219599E-2</v>
      </c>
      <c r="IA68" s="19">
        <v>7.6824767557136506E-2</v>
      </c>
      <c r="IB68" s="19">
        <v>8.3311143347309699E-2</v>
      </c>
      <c r="IC68" s="19">
        <v>0.136002755532593</v>
      </c>
      <c r="ID68" s="19">
        <v>5.98363767592218E-2</v>
      </c>
      <c r="IE68" s="19">
        <v>6.6198996458188705E-2</v>
      </c>
      <c r="IF68" s="19">
        <v>5.9382021769001897E-2</v>
      </c>
      <c r="IG68" s="19">
        <v>5.49423501955148E-2</v>
      </c>
      <c r="IH68" s="19">
        <v>5.24216524216524E-2</v>
      </c>
      <c r="II68" s="19">
        <v>6.1014101987579998E-2</v>
      </c>
      <c r="IJ68" s="19">
        <v>5.4633708220206099E-2</v>
      </c>
      <c r="IK68" s="19">
        <v>5.5628412063011203E-2</v>
      </c>
      <c r="IL68" s="19">
        <v>5.9050325023803002E-2</v>
      </c>
      <c r="IM68" s="19">
        <v>2.1978021978022E-3</v>
      </c>
      <c r="IN68" s="17">
        <v>0</v>
      </c>
      <c r="IO68" s="19">
        <v>-0.476190476190476</v>
      </c>
      <c r="IP68" s="19">
        <v>-0.28571428571428598</v>
      </c>
      <c r="IQ68" s="19">
        <v>-0.238095238095238</v>
      </c>
      <c r="IR68" s="19">
        <v>-4.7619047619047603E-2</v>
      </c>
      <c r="IS68" s="19">
        <v>4.7619047619047603E-2</v>
      </c>
      <c r="IT68" s="19">
        <v>4.7619047619047603E-2</v>
      </c>
      <c r="IU68" s="17">
        <v>-0.14285714285714299</v>
      </c>
      <c r="IV68" s="16">
        <v>0.476190476190476</v>
      </c>
      <c r="IW68" s="16">
        <v>0.42857142857142899</v>
      </c>
      <c r="IX68" s="16">
        <v>4.7619047619047603E-2</v>
      </c>
      <c r="IY68" s="16">
        <v>-0.38095238095238099</v>
      </c>
      <c r="IZ68" s="16">
        <v>-0.33333333333333298</v>
      </c>
      <c r="JA68" s="16">
        <v>0.28571428571428598</v>
      </c>
      <c r="JB68" s="16">
        <v>0.42857142857142899</v>
      </c>
      <c r="JC68" s="16">
        <v>0.19047619047618999</v>
      </c>
      <c r="JD68" s="16">
        <v>-0.28571428571428598</v>
      </c>
      <c r="JE68" s="16">
        <v>0.28571428571428598</v>
      </c>
      <c r="JF68" s="19">
        <v>-4.7619047619047603E-2</v>
      </c>
      <c r="JG68" s="17">
        <v>0</v>
      </c>
      <c r="JH68" s="19">
        <v>6.8679005165068405E-2</v>
      </c>
      <c r="JI68" s="16">
        <v>6.1737564149089402E-2</v>
      </c>
      <c r="JJ68" s="16">
        <v>7.0765248717018198E-2</v>
      </c>
      <c r="JK68" s="16">
        <v>9.8989989375207005E-2</v>
      </c>
      <c r="JL68" s="16">
        <v>0.17328952960020899</v>
      </c>
      <c r="JM68" s="16">
        <v>0.111382146521514</v>
      </c>
      <c r="JN68" s="16">
        <v>8.77395191833025E-2</v>
      </c>
      <c r="JO68" s="16">
        <v>8.0661536095297401E-2</v>
      </c>
      <c r="JP68" s="16">
        <v>0.115895988805478</v>
      </c>
      <c r="JQ68" s="16">
        <v>0.13085947238781601</v>
      </c>
      <c r="JR68" s="19">
        <v>0</v>
      </c>
      <c r="JS68" s="17">
        <v>0</v>
      </c>
      <c r="JT68" s="19">
        <v>4.7619047619047603E-2</v>
      </c>
      <c r="JU68" s="16">
        <v>9.5238095238095205E-2</v>
      </c>
      <c r="JV68" s="16">
        <v>0.238095238095238</v>
      </c>
      <c r="JW68" s="16">
        <v>0.14285714285714299</v>
      </c>
      <c r="JX68" s="16">
        <v>0.61904761904761896</v>
      </c>
      <c r="JY68" s="16">
        <v>0</v>
      </c>
      <c r="JZ68" s="16">
        <v>0</v>
      </c>
      <c r="KA68" s="16">
        <v>4.7619047619047603E-2</v>
      </c>
      <c r="KB68" s="16">
        <v>9.5238095238095205E-2</v>
      </c>
      <c r="KC68" s="16">
        <v>0.57142857142857095</v>
      </c>
      <c r="KD68" s="19">
        <v>9.5238095238095205E-2</v>
      </c>
      <c r="KE68" s="17">
        <v>0.14285714285714299</v>
      </c>
      <c r="KF68" s="19">
        <v>-0.476190476190476</v>
      </c>
      <c r="KG68" s="16">
        <v>-4.7619047619047603E-2</v>
      </c>
      <c r="KH68" s="16">
        <v>0.66666666666666696</v>
      </c>
      <c r="KI68" s="16">
        <v>0.80952380952380998</v>
      </c>
      <c r="KJ68" s="16">
        <v>-0.38095238095238099</v>
      </c>
      <c r="KK68" s="16">
        <v>-9.5238095238095205E-2</v>
      </c>
      <c r="KL68" s="16">
        <v>0.38095238095238099</v>
      </c>
      <c r="KM68" s="17">
        <v>0.52380952380952395</v>
      </c>
      <c r="KN68" s="81">
        <v>0</v>
      </c>
      <c r="KO68" s="19">
        <v>-0.33333333333333298</v>
      </c>
      <c r="KP68" s="19">
        <v>-0.19047619047618999</v>
      </c>
      <c r="KQ68" s="19">
        <v>4.7619047619047603E-2</v>
      </c>
      <c r="KR68" s="19">
        <v>0.19047619047618999</v>
      </c>
      <c r="KS68" s="19">
        <v>4.7619047619047603E-2</v>
      </c>
      <c r="KT68" s="17">
        <v>-0.238095238095238</v>
      </c>
      <c r="KU68" s="353"/>
      <c r="KV68" s="353"/>
      <c r="KW68" s="353"/>
      <c r="KX68" s="353"/>
      <c r="KY68" s="353"/>
      <c r="KZ68" s="353"/>
      <c r="LA68" s="353"/>
      <c r="LB68" s="353"/>
      <c r="LC68" s="353"/>
      <c r="LD68" s="353"/>
      <c r="LE68" s="49">
        <v>0.105263157894737</v>
      </c>
      <c r="LF68" s="16">
        <v>0.31578947368421101</v>
      </c>
      <c r="LG68" s="16">
        <v>0.57894736842105299</v>
      </c>
      <c r="LH68" s="16">
        <v>0</v>
      </c>
      <c r="LI68" s="16">
        <v>0</v>
      </c>
      <c r="LJ68" s="17">
        <v>9.5238095238095205E-2</v>
      </c>
      <c r="LK68" s="19">
        <v>0.105263157894737</v>
      </c>
      <c r="LL68" s="19">
        <v>0.42105263157894701</v>
      </c>
      <c r="LM68" s="19">
        <v>0.47368421052631599</v>
      </c>
      <c r="LN68" s="19">
        <v>0</v>
      </c>
      <c r="LO68" s="19">
        <v>0</v>
      </c>
      <c r="LP68" s="19">
        <v>9.5238095238095205E-2</v>
      </c>
      <c r="LQ68" s="49">
        <v>0.14285714285714299</v>
      </c>
      <c r="LR68" s="16">
        <v>0.38095238095238099</v>
      </c>
      <c r="LS68" s="16">
        <v>0.14285714285714299</v>
      </c>
      <c r="LT68" s="16">
        <v>0</v>
      </c>
      <c r="LU68" s="16">
        <v>4.7619047619047603E-2</v>
      </c>
      <c r="LV68" s="16">
        <v>0</v>
      </c>
      <c r="LW68" s="16">
        <v>9.5238095238095205E-2</v>
      </c>
      <c r="LX68" s="19">
        <v>0</v>
      </c>
      <c r="LY68" s="19">
        <v>0</v>
      </c>
      <c r="LZ68" s="17">
        <v>4.7619047619047603E-2</v>
      </c>
      <c r="MA68" s="16">
        <v>0</v>
      </c>
      <c r="MB68" s="16">
        <v>0</v>
      </c>
      <c r="MC68" s="16">
        <v>0</v>
      </c>
      <c r="MD68" s="16">
        <v>0</v>
      </c>
      <c r="ME68" s="16">
        <v>0</v>
      </c>
      <c r="MF68" s="16">
        <v>0</v>
      </c>
      <c r="MG68" s="16">
        <v>0</v>
      </c>
      <c r="MH68" s="19">
        <v>0</v>
      </c>
      <c r="MI68" s="17">
        <v>0</v>
      </c>
      <c r="MJ68" s="16">
        <v>0.05</v>
      </c>
      <c r="MK68" s="16">
        <v>0.4</v>
      </c>
      <c r="ML68" s="16">
        <v>0.45</v>
      </c>
      <c r="MM68" s="16">
        <v>0.1</v>
      </c>
      <c r="MN68" s="16">
        <v>0</v>
      </c>
      <c r="MO68" s="17">
        <v>4.7619047619047603E-2</v>
      </c>
      <c r="MP68" s="16">
        <v>0</v>
      </c>
      <c r="MQ68" s="16">
        <v>0.4</v>
      </c>
      <c r="MR68" s="16">
        <v>0.45</v>
      </c>
      <c r="MS68" s="16">
        <v>0.1</v>
      </c>
      <c r="MT68" s="19">
        <v>0.05</v>
      </c>
      <c r="MU68" s="19">
        <v>4.7619047619047603E-2</v>
      </c>
      <c r="MV68" s="49">
        <v>0.238095238095238</v>
      </c>
      <c r="MW68" s="16">
        <v>0.238095238095238</v>
      </c>
      <c r="MX68" s="16">
        <v>0.19047619047618999</v>
      </c>
      <c r="MY68" s="16">
        <v>0</v>
      </c>
      <c r="MZ68" s="16">
        <v>0.14285714285714299</v>
      </c>
      <c r="NA68" s="16">
        <v>0</v>
      </c>
      <c r="NB68" s="16">
        <v>0</v>
      </c>
      <c r="NC68" s="19">
        <v>0</v>
      </c>
      <c r="ND68" s="17">
        <v>0.14285714285714299</v>
      </c>
      <c r="NE68" s="16">
        <v>0</v>
      </c>
      <c r="NF68" s="16">
        <v>4.7619047619047603E-2</v>
      </c>
      <c r="NG68" s="16">
        <v>9.5238095238095205E-2</v>
      </c>
      <c r="NH68" s="16">
        <v>0</v>
      </c>
      <c r="NI68" s="16">
        <v>0</v>
      </c>
      <c r="NJ68" s="16">
        <v>0</v>
      </c>
      <c r="NK68" s="16">
        <v>0</v>
      </c>
      <c r="NL68" s="19">
        <v>0</v>
      </c>
      <c r="NM68" s="17">
        <v>0</v>
      </c>
      <c r="NN68" s="19">
        <v>0</v>
      </c>
      <c r="NO68" s="16">
        <v>0.18181818181818199</v>
      </c>
      <c r="NP68" s="16">
        <v>0.72727272727272696</v>
      </c>
      <c r="NQ68" s="16">
        <v>9.0909090909090898E-2</v>
      </c>
      <c r="NR68" s="16">
        <v>0</v>
      </c>
      <c r="NS68" s="17">
        <v>0.476190476190476</v>
      </c>
      <c r="NT68" s="16">
        <v>0</v>
      </c>
      <c r="NU68" s="16">
        <v>9.0909090909090898E-2</v>
      </c>
      <c r="NV68" s="16">
        <v>0.81818181818181801</v>
      </c>
      <c r="NW68" s="16">
        <v>9.0909090909090898E-2</v>
      </c>
      <c r="NX68" s="19">
        <v>0</v>
      </c>
      <c r="NY68" s="17">
        <v>0.476190476190476</v>
      </c>
      <c r="NZ68" s="19">
        <v>0</v>
      </c>
      <c r="OA68" s="16">
        <v>9.5238095238095205E-2</v>
      </c>
      <c r="OB68" s="16">
        <v>4.7619047619047603E-2</v>
      </c>
      <c r="OC68" s="16">
        <v>0</v>
      </c>
      <c r="OD68" s="16">
        <v>4.7619047619047603E-2</v>
      </c>
      <c r="OE68" s="16">
        <v>0</v>
      </c>
      <c r="OF68" s="16">
        <v>0</v>
      </c>
      <c r="OG68" s="19">
        <v>0</v>
      </c>
      <c r="OH68" s="17">
        <v>0</v>
      </c>
      <c r="OI68" s="16">
        <v>0</v>
      </c>
      <c r="OJ68" s="16">
        <v>0</v>
      </c>
      <c r="OK68" s="16">
        <v>4.7619047619047603E-2</v>
      </c>
      <c r="OL68" s="16">
        <v>0</v>
      </c>
      <c r="OM68" s="16">
        <v>0</v>
      </c>
      <c r="ON68" s="16">
        <v>0</v>
      </c>
      <c r="OO68" s="16">
        <v>0</v>
      </c>
      <c r="OP68" s="19">
        <v>0</v>
      </c>
      <c r="OQ68" s="17">
        <v>0</v>
      </c>
      <c r="OR68" s="16">
        <v>0</v>
      </c>
      <c r="OS68" s="16">
        <v>0.44444444444444398</v>
      </c>
      <c r="OT68" s="16">
        <v>0.55555555555555602</v>
      </c>
      <c r="OU68" s="16">
        <v>0</v>
      </c>
      <c r="OV68" s="19">
        <v>0</v>
      </c>
      <c r="OW68" s="17">
        <v>0.57142857142857095</v>
      </c>
      <c r="OX68" s="19">
        <v>0</v>
      </c>
      <c r="OY68" s="16">
        <v>0.22222222222222199</v>
      </c>
      <c r="OZ68" s="16">
        <v>0.77777777777777801</v>
      </c>
      <c r="PA68" s="16">
        <v>0</v>
      </c>
      <c r="PB68" s="19">
        <v>0</v>
      </c>
      <c r="PC68" s="19">
        <v>0.57142857142857095</v>
      </c>
      <c r="PD68" s="49">
        <v>4.7619047619047603E-2</v>
      </c>
      <c r="PE68" s="16">
        <v>4.7619047619047603E-2</v>
      </c>
      <c r="PF68" s="16">
        <v>4.7619047619047603E-2</v>
      </c>
      <c r="PG68" s="16">
        <v>0</v>
      </c>
      <c r="PH68" s="16">
        <v>9.5238095238095205E-2</v>
      </c>
      <c r="PI68" s="16">
        <v>0</v>
      </c>
      <c r="PJ68" s="16">
        <v>0</v>
      </c>
      <c r="PK68" s="19">
        <v>4.7619047619047603E-2</v>
      </c>
      <c r="PL68" s="17">
        <v>0</v>
      </c>
      <c r="PM68" s="19">
        <v>0</v>
      </c>
      <c r="PN68" s="16">
        <v>0</v>
      </c>
      <c r="PO68" s="16">
        <v>0</v>
      </c>
      <c r="PP68" s="16">
        <v>0</v>
      </c>
      <c r="PQ68" s="16">
        <v>0</v>
      </c>
      <c r="PR68" s="16">
        <v>0</v>
      </c>
      <c r="PS68" s="16">
        <v>0</v>
      </c>
      <c r="PT68" s="19">
        <v>0</v>
      </c>
      <c r="PU68" s="17">
        <v>0</v>
      </c>
      <c r="PV68" s="19">
        <v>0.354473304473304</v>
      </c>
      <c r="PW68" s="16">
        <v>4.9206349206349198E-2</v>
      </c>
      <c r="PX68" s="16">
        <v>8.6724386724386704E-2</v>
      </c>
      <c r="PY68" s="16">
        <v>0.14466089466089499</v>
      </c>
      <c r="PZ68" s="16">
        <v>1.6666666666666701E-2</v>
      </c>
      <c r="QA68" s="16">
        <v>0.17034632034632</v>
      </c>
      <c r="QB68" s="16">
        <v>0.116594516594517</v>
      </c>
      <c r="QC68" s="19">
        <v>6.13275613275613E-2</v>
      </c>
      <c r="QD68" s="17">
        <v>0</v>
      </c>
      <c r="QE68" s="19">
        <v>3.9393939393939398E-2</v>
      </c>
      <c r="QF68" s="16">
        <v>0.173737373737374</v>
      </c>
      <c r="QG68" s="16">
        <v>0.19992784992785001</v>
      </c>
      <c r="QH68" s="16">
        <v>7.7994227994228005E-2</v>
      </c>
      <c r="QI68" s="16">
        <v>0.18138528138528101</v>
      </c>
      <c r="QJ68" s="16">
        <v>6.5079365079365098E-2</v>
      </c>
      <c r="QK68" s="19">
        <v>0.23975468975469</v>
      </c>
      <c r="QL68" s="19">
        <v>2.27272727272727E-2</v>
      </c>
      <c r="QM68" s="17">
        <v>0</v>
      </c>
      <c r="QN68" s="19">
        <v>0.40476190476190499</v>
      </c>
      <c r="QO68" s="16">
        <v>0.158730158730159</v>
      </c>
      <c r="QP68" s="16">
        <v>0.15079365079365101</v>
      </c>
      <c r="QQ68" s="16">
        <v>6.3492063492063502E-2</v>
      </c>
      <c r="QR68" s="16">
        <v>0.14285714285714299</v>
      </c>
      <c r="QS68" s="16">
        <v>5.5555555555555601E-2</v>
      </c>
      <c r="QT68" s="16">
        <v>0</v>
      </c>
      <c r="QU68" s="19">
        <v>2.3809523809523801E-2</v>
      </c>
      <c r="QV68" s="17">
        <v>0</v>
      </c>
      <c r="QW68" s="357"/>
      <c r="QX68" s="354"/>
      <c r="QY68" s="354"/>
      <c r="QZ68" s="355"/>
      <c r="RA68" s="357"/>
      <c r="RB68" s="354"/>
      <c r="RC68" s="354"/>
      <c r="RD68" s="355"/>
      <c r="RE68" s="49">
        <v>176169.76190476201</v>
      </c>
      <c r="RF68" s="19">
        <v>3655.25</v>
      </c>
      <c r="RG68" s="19">
        <v>11804.647058823501</v>
      </c>
      <c r="RH68" s="17">
        <v>11565.333333333299</v>
      </c>
      <c r="RI68" s="357"/>
      <c r="RJ68" s="354"/>
      <c r="RK68" s="354"/>
      <c r="RL68" s="355"/>
      <c r="RM68" s="363">
        <v>30.641428571428602</v>
      </c>
    </row>
    <row r="69" spans="1:481"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f>+NU68+NT68</f>
        <v>9.0909090909090898E-2</v>
      </c>
      <c r="NV69" s="16">
        <f>+NV68</f>
        <v>0.81818181818181801</v>
      </c>
      <c r="NW69" s="16">
        <f>+NW68+NX68</f>
        <v>9.0909090909090898E-2</v>
      </c>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1"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sheetData>
  <mergeCells count="145">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RI1:RL1"/>
    <mergeCell ref="RI3:RL3"/>
    <mergeCell ref="RI2:RL2"/>
    <mergeCell ref="RE3:RH3"/>
    <mergeCell ref="RE2:RH2"/>
    <mergeCell ref="RA2:RD2"/>
    <mergeCell ref="RA3:RD3"/>
    <mergeCell ref="QW3:QZ3"/>
    <mergeCell ref="QW2:QZ2"/>
    <mergeCell ref="QW1:QZ1"/>
    <mergeCell ref="RA1:RD1"/>
    <mergeCell ref="RE1:RH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ColWidth="11.42578125"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97" t="s">
        <v>148</v>
      </c>
      <c r="C2" s="397"/>
      <c r="D2" s="397"/>
      <c r="E2" s="397"/>
    </row>
    <row r="3" spans="1:5" ht="15.95" customHeight="1" thickBot="1" x14ac:dyDescent="0.25">
      <c r="A3" s="159"/>
      <c r="B3" s="115"/>
    </row>
    <row r="4" spans="1:5" ht="15.95" customHeight="1" x14ac:dyDescent="0.2">
      <c r="B4" s="398" t="s">
        <v>6</v>
      </c>
      <c r="C4" s="399"/>
      <c r="D4" s="400"/>
    </row>
    <row r="5" spans="1:5" ht="27.75" customHeight="1" x14ac:dyDescent="0.2">
      <c r="B5" s="401" t="s">
        <v>84</v>
      </c>
      <c r="C5" s="402"/>
      <c r="D5" s="276" t="s">
        <v>85</v>
      </c>
    </row>
    <row r="6" spans="1:5" ht="15.95" customHeight="1" x14ac:dyDescent="0.2">
      <c r="B6" s="393" t="s">
        <v>149</v>
      </c>
      <c r="C6" s="394"/>
      <c r="D6" s="277">
        <f>+IF(Indice!$D$7="Bancos",VLOOKUP(Indice!$D$6,Bancos!$A:$AAV,MATCH(Indice!$C$27,Bancos!$A$1:$AAV$1,0)+ROW(A1)-1,0),IF(Indice!$D$7="CFC",VLOOKUP(Indice!$D$6,CFC!$A:$ABM,MATCH(Indice!$C$27,Bancos!$A$1:$AAV$1,0)+ROW(A1)-1,0),VLOOKUP(Indice!$D$6,Coop!$A:$ABM,MATCH(Indice!$C$27,Bancos!$A$1:$AAV$1,0)+ROW(A1)-1,0)))</f>
        <v>0.14810606060606099</v>
      </c>
    </row>
    <row r="7" spans="1:5" ht="15.95" customHeight="1" x14ac:dyDescent="0.2">
      <c r="B7" s="393" t="s">
        <v>150</v>
      </c>
      <c r="C7" s="394"/>
      <c r="D7" s="277">
        <f>+IF(Indice!$D$7="Bancos",VLOOKUP(Indice!$D$6,Bancos!$A:$AAV,MATCH(Indice!$C$27,Bancos!$A$1:$AAV$1,0)+ROW(A2)-1,0),IF(Indice!$D$7="CFC",VLOOKUP(Indice!$D$6,CFC!$A:$ABM,MATCH(Indice!$C$27,Bancos!$A$1:$AAV$1,0)+ROW(A2)-1,0),VLOOKUP(Indice!$D$6,Coop!$A:$ABM,MATCH(Indice!$C$27,Bancos!$A$1:$AAV$1,0)+ROW(A2)-1,0)))</f>
        <v>0.26216153127917802</v>
      </c>
    </row>
    <row r="8" spans="1:5" ht="15.95" customHeight="1" x14ac:dyDescent="0.2">
      <c r="B8" s="393" t="s">
        <v>151</v>
      </c>
      <c r="C8" s="394"/>
      <c r="D8" s="277">
        <f>+IF(Indice!$D$7="Bancos",VLOOKUP(Indice!$D$6,Bancos!$A:$AAV,MATCH(Indice!$C$27,Bancos!$A$1:$AAV$1,0)+ROW(A3)-1,0),IF(Indice!$D$7="CFC",VLOOKUP(Indice!$D$6,CFC!$A:$ABM,MATCH(Indice!$C$27,Bancos!$A$1:$AAV$1,0)+ROW(A3)-1,0),VLOOKUP(Indice!$D$6,Coop!$A:$ABM,MATCH(Indice!$C$27,Bancos!$A$1:$AAV$1,0)+ROW(A3)-1,0)))</f>
        <v>0.231286605551311</v>
      </c>
    </row>
    <row r="9" spans="1:5" ht="15.95" customHeight="1" x14ac:dyDescent="0.2">
      <c r="B9" s="393" t="s">
        <v>152</v>
      </c>
      <c r="C9" s="394"/>
      <c r="D9" s="277">
        <f>+IF(Indice!$D$7="Bancos",VLOOKUP(Indice!$D$6,Bancos!$A:$AAV,MATCH(Indice!$C$27,Bancos!$A$1:$AAV$1,0)+ROW(A4)-1,0),IF(Indice!$D$7="CFC",VLOOKUP(Indice!$D$6,CFC!$A:$ABM,MATCH(Indice!$C$27,Bancos!$A$1:$AAV$1,0)+ROW(A4)-1,0),VLOOKUP(Indice!$D$6,Coop!$A:$ABM,MATCH(Indice!$C$27,Bancos!$A$1:$AAV$1,0)+ROW(A4)-1,0)))</f>
        <v>0.230247856718445</v>
      </c>
    </row>
    <row r="10" spans="1:5" ht="15.95" customHeight="1" x14ac:dyDescent="0.2">
      <c r="B10" s="393" t="s">
        <v>153</v>
      </c>
      <c r="C10" s="394"/>
      <c r="D10" s="277">
        <f>+IF(Indice!$D$7="Bancos",VLOOKUP(Indice!$D$6,Bancos!$A:$AAV,MATCH(Indice!$C$27,Bancos!$A$1:$AAV$1,0)+ROW(A5)-1,0),IF(Indice!$D$7="CFC",VLOOKUP(Indice!$D$6,CFC!$A:$ABM,MATCH(Indice!$C$27,Bancos!$A$1:$AAV$1,0)+ROW(A5)-1,0),VLOOKUP(Indice!$D$6,Coop!$A:$ABM,MATCH(Indice!$C$27,Bancos!$A$1:$AAV$1,0)+ROW(A5)-1,0)))</f>
        <v>9.6638655462184905E-2</v>
      </c>
    </row>
    <row r="11" spans="1:5" ht="15.95" customHeight="1" thickBot="1" x14ac:dyDescent="0.25">
      <c r="B11" s="395" t="s">
        <v>154</v>
      </c>
      <c r="C11" s="396"/>
      <c r="D11" s="278">
        <f>+IF(Indice!$D$7="Bancos",VLOOKUP(Indice!$D$6,Bancos!$A:$AAV,MATCH(Indice!$C$27,Bancos!$A$1:$AAV$1,0)+ROW(A6)-1,0),IF(Indice!$D$7="CFC",VLOOKUP(Indice!$D$6,CFC!$A:$ABM,MATCH(Indice!$C$27,Bancos!$A$1:$AAV$1,0)+ROW(A6)-1,0),VLOOKUP(Indice!$D$6,Coop!$A:$ABM,MATCH(Indice!$C$27,Bancos!$A$1:$AAV$1,0)+ROW(A6)-1,0)))</f>
        <v>3.15592903828198E-2</v>
      </c>
    </row>
    <row r="12" spans="1:5" ht="15.95" customHeight="1" thickBot="1" x14ac:dyDescent="0.25">
      <c r="D12" s="161"/>
    </row>
    <row r="13" spans="1:5" ht="15.95" customHeight="1" x14ac:dyDescent="0.2">
      <c r="B13" s="398" t="s">
        <v>147</v>
      </c>
      <c r="C13" s="399"/>
      <c r="D13" s="400"/>
    </row>
    <row r="14" spans="1:5" ht="27" customHeight="1" x14ac:dyDescent="0.2">
      <c r="B14" s="401" t="s">
        <v>84</v>
      </c>
      <c r="C14" s="402"/>
      <c r="D14" s="276" t="s">
        <v>85</v>
      </c>
    </row>
    <row r="15" spans="1:5" ht="15.95" customHeight="1" x14ac:dyDescent="0.2">
      <c r="B15" s="393" t="s">
        <v>149</v>
      </c>
      <c r="C15" s="394"/>
      <c r="D15" s="277">
        <f>+IF(Indice!$D$7="Bancos",VLOOKUP(Indice!$D$6,Bancos!$A:$AAV,MATCH(Indice!$C$27,Bancos!$A$1:$AAV$1,0)+ROW(A6),0),IF(Indice!$D$7="CFC",VLOOKUP(Indice!$D$6,CFC!$A:$ABM,MATCH(Indice!$C$27,Bancos!$A$1:$AAV$1,0)+ROW(A6),0),VLOOKUP(Indice!$D$6,Coop!$A:$ABM,MATCH(Indice!$C$27,Bancos!$A$1:$AAV$1,0)+ROW(A6),0)))</f>
        <v>0.149019607843137</v>
      </c>
    </row>
    <row r="16" spans="1:5" ht="15.95" customHeight="1" x14ac:dyDescent="0.2">
      <c r="B16" s="393" t="s">
        <v>150</v>
      </c>
      <c r="C16" s="394"/>
      <c r="D16" s="277">
        <f>+IF(Indice!$D$7="Bancos",VLOOKUP(Indice!$D$6,Bancos!$A:$AAV,MATCH(Indice!$C$27,Bancos!$A$1:$AAV$1,0)+ROW(A7),0),IF(Indice!$D$7="CFC",VLOOKUP(Indice!$D$6,CFC!$A:$ABM,MATCH(Indice!$C$27,Bancos!$A$1:$AAV$1,0)+ROW(A7),0),VLOOKUP(Indice!$D$6,Coop!$A:$ABM,MATCH(Indice!$C$27,Bancos!$A$1:$AAV$1,0)+ROW(A7),0)))</f>
        <v>0.24776844070961701</v>
      </c>
    </row>
    <row r="17" spans="2:4" ht="15.95" customHeight="1" x14ac:dyDescent="0.2">
      <c r="B17" s="393" t="s">
        <v>151</v>
      </c>
      <c r="C17" s="394"/>
      <c r="D17" s="277">
        <f>+IF(Indice!$D$7="Bancos",VLOOKUP(Indice!$D$6,Bancos!$A:$AAV,MATCH(Indice!$C$27,Bancos!$A$1:$AAV$1,0)+ROW(A8),0),IF(Indice!$D$7="CFC",VLOOKUP(Indice!$D$6,CFC!$A:$ABM,MATCH(Indice!$C$27,Bancos!$A$1:$AAV$1,0)+ROW(A8),0),VLOOKUP(Indice!$D$6,Coop!$A:$ABM,MATCH(Indice!$C$27,Bancos!$A$1:$AAV$1,0)+ROW(A8),0)))</f>
        <v>0.22211017740429501</v>
      </c>
    </row>
    <row r="18" spans="2:4" ht="15.95" customHeight="1" x14ac:dyDescent="0.2">
      <c r="B18" s="393" t="s">
        <v>152</v>
      </c>
      <c r="C18" s="394"/>
      <c r="D18" s="277">
        <f>+IF(Indice!$D$7="Bancos",VLOOKUP(Indice!$D$6,Bancos!$A:$AAV,MATCH(Indice!$C$27,Bancos!$A$1:$AAV$1,0)+ROW(A9),0),IF(Indice!$D$7="CFC",VLOOKUP(Indice!$D$6,CFC!$A:$ABM,MATCH(Indice!$C$27,Bancos!$A$1:$AAV$1,0)+ROW(A9),0),VLOOKUP(Indice!$D$6,Coop!$A:$ABM,MATCH(Indice!$C$27,Bancos!$A$1:$AAV$1,0)+ROW(A9),0)))</f>
        <v>0.20547152194210999</v>
      </c>
    </row>
    <row r="19" spans="2:4" ht="15.95" customHeight="1" x14ac:dyDescent="0.2">
      <c r="B19" s="393" t="s">
        <v>153</v>
      </c>
      <c r="C19" s="394"/>
      <c r="D19" s="277">
        <f>+IF(Indice!$D$7="Bancos",VLOOKUP(Indice!$D$6,Bancos!$A:$AAV,MATCH(Indice!$C$27,Bancos!$A$1:$AAV$1,0)+ROW(A10),0),IF(Indice!$D$7="CFC",VLOOKUP(Indice!$D$6,CFC!$A:$ABM,MATCH(Indice!$C$27,Bancos!$A$1:$AAV$1,0)+ROW(A10),0),VLOOKUP(Indice!$D$6,Coop!$A:$ABM,MATCH(Indice!$C$27,Bancos!$A$1:$AAV$1,0)+ROW(A10),0)))</f>
        <v>0.11232492997198899</v>
      </c>
    </row>
    <row r="20" spans="2:4" ht="15.95" customHeight="1" thickBot="1" x14ac:dyDescent="0.25">
      <c r="B20" s="395" t="s">
        <v>154</v>
      </c>
      <c r="C20" s="396"/>
      <c r="D20" s="278">
        <f>+IF(Indice!$D$7="Bancos",VLOOKUP(Indice!$D$6,Bancos!$A:$AAV,MATCH(Indice!$C$27,Bancos!$A$1:$AAV$1,0)+ROW(A11),0),IF(Indice!$D$7="CFC",VLOOKUP(Indice!$D$6,CFC!$A:$ABM,MATCH(Indice!$C$27,Bancos!$A$1:$AAV$1,0)+ROW(A11),0),VLOOKUP(Indice!$D$6,Coop!$A:$ABM,MATCH(Indice!$C$27,Bancos!$A$1:$AAV$1,0)+ROW(A11),0)))</f>
        <v>6.3305322128851496E-2</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D2" workbookViewId="0">
      <selection activeCell="G4" sqref="G4:G19"/>
    </sheetView>
  </sheetViews>
  <sheetFormatPr baseColWidth="10" defaultColWidth="11.42578125"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8" ht="42" customHeight="1" x14ac:dyDescent="0.2">
      <c r="B2" s="390" t="s">
        <v>411</v>
      </c>
      <c r="C2" s="390"/>
      <c r="D2" s="390"/>
    </row>
    <row r="3" spans="1:8" ht="12.75" customHeight="1" thickBot="1" x14ac:dyDescent="0.25">
      <c r="A3" s="143"/>
      <c r="B3" s="143"/>
    </row>
    <row r="4" spans="1:8" ht="30" customHeight="1" x14ac:dyDescent="0.2">
      <c r="B4" s="403" t="s">
        <v>84</v>
      </c>
      <c r="C4" s="404"/>
      <c r="D4" s="163" t="s">
        <v>85</v>
      </c>
      <c r="G4" s="115"/>
    </row>
    <row r="5" spans="1:8" ht="15" x14ac:dyDescent="0.25">
      <c r="B5" s="243" t="s">
        <v>155</v>
      </c>
      <c r="C5" s="165"/>
      <c r="D5" s="166">
        <f>+IF(Indice!$D$7="Bancos",VLOOKUP(Indice!$D$6,Bancos!$A:$AAV,MATCH(Indice!$C$28,Bancos!$A$1:$AAV$1,0)+ROW(A1)-1,0),IF(Indice!$D$7="CFC",VLOOKUP(Indice!$D$6,CFC!$A:$ABM,MATCH(Indice!$C$28,Bancos!$A$1:$AAV$1,0)+ROW(A1)-1,0),VLOOKUP(Indice!$D$6,Coop!$A:$ABM,MATCH(Indice!$C$28,Bancos!$A$1:$AAV$1,0)+ROW(A1)-1,0)))</f>
        <v>3.1746031746031798E-3</v>
      </c>
      <c r="G5" s="115"/>
    </row>
    <row r="6" spans="1:8" ht="15" x14ac:dyDescent="0.25">
      <c r="B6" s="149" t="s">
        <v>156</v>
      </c>
      <c r="C6" s="167"/>
      <c r="D6" s="166">
        <f>+IF(Indice!$D$7="Bancos",VLOOKUP(Indice!$D$6,Bancos!$A:$AAV,MATCH(Indice!$C$28,Bancos!$A$1:$AAV$1,0)+ROW(A2)-1,0),IF(Indice!$D$7="CFC",VLOOKUP(Indice!$D$6,CFC!$A:$ABM,MATCH(Indice!$C$28,Bancos!$A$1:$AAV$1,0)+ROW(A2)-1,0),VLOOKUP(Indice!$D$6,Coop!$A:$ABM,MATCH(Indice!$C$28,Bancos!$A$1:$AAV$1,0)+ROW(A2)-1,0)))</f>
        <v>4.7619047619047603E-2</v>
      </c>
      <c r="G6" s="115"/>
    </row>
    <row r="7" spans="1:8" ht="15" x14ac:dyDescent="0.25">
      <c r="B7" s="149" t="s">
        <v>157</v>
      </c>
      <c r="C7" s="167"/>
      <c r="D7" s="166">
        <f>+IF(Indice!$D$7="Bancos",VLOOKUP(Indice!$D$6,Bancos!$A:$AAV,MATCH(Indice!$C$28,Bancos!$A$1:$AAV$1,0)+ROW(A3)-1,0),IF(Indice!$D$7="CFC",VLOOKUP(Indice!$D$6,CFC!$A:$ABM,MATCH(Indice!$C$28,Bancos!$A$1:$AAV$1,0)+ROW(A3)-1,0),VLOOKUP(Indice!$D$6,Coop!$A:$ABM,MATCH(Indice!$C$28,Bancos!$A$1:$AAV$1,0)+ROW(A3)-1,0)))</f>
        <v>0.104761904761905</v>
      </c>
      <c r="G7" s="115"/>
    </row>
    <row r="8" spans="1:8" ht="15" x14ac:dyDescent="0.25">
      <c r="B8" s="149" t="s">
        <v>158</v>
      </c>
      <c r="C8" s="167"/>
      <c r="D8" s="166">
        <f>+IF(Indice!$D$7="Bancos",VLOOKUP(Indice!$D$6,Bancos!$A:$AAV,MATCH(Indice!$C$28,Bancos!$A$1:$AAV$1,0)+ROW(A4)-1,0),IF(Indice!$D$7="CFC",VLOOKUP(Indice!$D$6,CFC!$A:$ABM,MATCH(Indice!$C$28,Bancos!$A$1:$AAV$1,0)+ROW(A4)-1,0),VLOOKUP(Indice!$D$6,Coop!$A:$ABM,MATCH(Indice!$C$28,Bancos!$A$1:$AAV$1,0)+ROW(A4)-1,0)))</f>
        <v>0.29523809523809502</v>
      </c>
      <c r="G8" s="115"/>
    </row>
    <row r="9" spans="1:8" ht="15" x14ac:dyDescent="0.25">
      <c r="B9" s="149" t="s">
        <v>159</v>
      </c>
      <c r="C9" s="167"/>
      <c r="D9" s="166">
        <f>+IF(Indice!$D$7="Bancos",VLOOKUP(Indice!$D$6,Bancos!$A:$AAV,MATCH(Indice!$C$28,Bancos!$A$1:$AAV$1,0)+ROW(A5)-1,0),IF(Indice!$D$7="CFC",VLOOKUP(Indice!$D$6,CFC!$A:$ABM,MATCH(Indice!$C$28,Bancos!$A$1:$AAV$1,0)+ROW(A5)-1,0),VLOOKUP(Indice!$D$6,Coop!$A:$ABM,MATCH(Indice!$C$28,Bancos!$A$1:$AAV$1,0)+ROW(A5)-1,0)))</f>
        <v>5.0793650793650801E-2</v>
      </c>
      <c r="G9" s="115"/>
    </row>
    <row r="10" spans="1:8" ht="15" x14ac:dyDescent="0.25">
      <c r="B10" s="149" t="s">
        <v>160</v>
      </c>
      <c r="C10" s="167"/>
      <c r="D10" s="166">
        <f>+IF(Indice!$D$7="Bancos",VLOOKUP(Indice!$D$6,Bancos!$A:$AAV,MATCH(Indice!$C$28,Bancos!$A$1:$AAV$1,0)+ROW(A6)-1,0),IF(Indice!$D$7="CFC",VLOOKUP(Indice!$D$6,CFC!$A:$ABM,MATCH(Indice!$C$28,Bancos!$A$1:$AAV$1,0)+ROW(A6)-1,0),VLOOKUP(Indice!$D$6,Coop!$A:$ABM,MATCH(Indice!$C$28,Bancos!$A$1:$AAV$1,0)+ROW(A6)-1,0)))</f>
        <v>2.8571428571428598E-2</v>
      </c>
      <c r="G10" s="115"/>
      <c r="H10" s="207"/>
    </row>
    <row r="11" spans="1:8" ht="15" x14ac:dyDescent="0.25">
      <c r="B11" s="149" t="s">
        <v>161</v>
      </c>
      <c r="C11" s="167"/>
      <c r="D11" s="166">
        <f>+IF(Indice!$D$7="Bancos",VLOOKUP(Indice!$D$6,Bancos!$A:$AAV,MATCH(Indice!$C$28,Bancos!$A$1:$AAV$1,0)+ROW(A7)-1,0),IF(Indice!$D$7="CFC",VLOOKUP(Indice!$D$6,CFC!$A:$ABM,MATCH(Indice!$C$28,Bancos!$A$1:$AAV$1,0)+ROW(A7)-1,0),VLOOKUP(Indice!$D$6,Coop!$A:$ABM,MATCH(Indice!$C$28,Bancos!$A$1:$AAV$1,0)+ROW(A7)-1,0)))</f>
        <v>1.9047619047619001E-2</v>
      </c>
      <c r="G11" s="115"/>
    </row>
    <row r="12" spans="1:8" ht="15" x14ac:dyDescent="0.25">
      <c r="B12" s="168" t="s">
        <v>162</v>
      </c>
      <c r="C12" s="167"/>
      <c r="D12" s="166">
        <f>+IF(Indice!$D$7="Bancos",VLOOKUP(Indice!$D$6,Bancos!$A:$AAV,MATCH(Indice!$C$28,Bancos!$A$1:$AAV$1,0)+ROW(A8)-1,0),IF(Indice!$D$7="CFC",VLOOKUP(Indice!$D$6,CFC!$A:$ABM,MATCH(Indice!$C$28,Bancos!$A$1:$AAV$1,0)+ROW(A8)-1,0),VLOOKUP(Indice!$D$6,Coop!$A:$ABM,MATCH(Indice!$C$28,Bancos!$A$1:$AAV$1,0)+ROW(A8)-1,0)))</f>
        <v>0.187301587301587</v>
      </c>
      <c r="G12" s="115"/>
    </row>
    <row r="13" spans="1:8" ht="15" x14ac:dyDescent="0.25">
      <c r="B13" s="149" t="s">
        <v>163</v>
      </c>
      <c r="C13" s="167"/>
      <c r="D13" s="166">
        <f>+IF(Indice!$D$7="Bancos",VLOOKUP(Indice!$D$6,Bancos!$A:$AAV,MATCH(Indice!$C$28,Bancos!$A$1:$AAV$1,0)+ROW(A9)-1,0),IF(Indice!$D$7="CFC",VLOOKUP(Indice!$D$6,CFC!$A:$ABM,MATCH(Indice!$C$28,Bancos!$A$1:$AAV$1,0)+ROW(A9)-1,0),VLOOKUP(Indice!$D$6,Coop!$A:$ABM,MATCH(Indice!$C$28,Bancos!$A$1:$AAV$1,0)+ROW(A9)-1,0)))</f>
        <v>6.3492063492063501E-3</v>
      </c>
      <c r="G13" s="115"/>
    </row>
    <row r="14" spans="1:8"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0.13015873015873</v>
      </c>
      <c r="G14" s="115"/>
    </row>
    <row r="15" spans="1:8" ht="15" x14ac:dyDescent="0.25">
      <c r="B15" s="149" t="s">
        <v>165</v>
      </c>
      <c r="C15" s="167"/>
      <c r="D15" s="166">
        <f>+IF(Indice!$D$7="Bancos",VLOOKUP(Indice!$D$6,Bancos!$A:$AAV,MATCH(Indice!$C$28,Bancos!$A$1:$AAV$1,0)+ROW(A11)-1,0),IF(Indice!$D$7="CFC",VLOOKUP(Indice!$D$6,CFC!$A:$ABM,MATCH(Indice!$C$28,Bancos!$A$1:$AAV$1,0)+ROW(A11)-1,0),VLOOKUP(Indice!$D$6,Coop!$A:$ABM,MATCH(Indice!$C$28,Bancos!$A$1:$AAV$1,0)+ROW(A11)-1,0)))</f>
        <v>9.5238095238095195E-3</v>
      </c>
      <c r="G15" s="115"/>
    </row>
    <row r="16" spans="1:8" ht="15" x14ac:dyDescent="0.25">
      <c r="B16" s="149" t="s">
        <v>166</v>
      </c>
      <c r="C16" s="167"/>
      <c r="D16" s="166">
        <f>+IF(Indice!$D$7="Bancos",VLOOKUP(Indice!$D$6,Bancos!$A:$AAV,MATCH(Indice!$C$28,Bancos!$A$1:$AAV$1,0)+ROW(A12)-1,0),IF(Indice!$D$7="CFC",VLOOKUP(Indice!$D$6,CFC!$A:$ABM,MATCH(Indice!$C$28,Bancos!$A$1:$AAV$1,0)+ROW(A12)-1,0),VLOOKUP(Indice!$D$6,Coop!$A:$ABM,MATCH(Indice!$C$28,Bancos!$A$1:$AAV$1,0)+ROW(A12)-1,0)))</f>
        <v>2.2222222222222199E-2</v>
      </c>
      <c r="G16" s="115"/>
    </row>
    <row r="17" spans="2:7" ht="15" x14ac:dyDescent="0.25">
      <c r="B17" s="149" t="s">
        <v>167</v>
      </c>
      <c r="C17" s="167"/>
      <c r="D17" s="166">
        <f>+IF(Indice!$D$7="Bancos",VLOOKUP(Indice!$D$6,Bancos!$A:$AAV,MATCH(Indice!$C$28,Bancos!$A$1:$AAV$1,0)+ROW(A13)-1,0),IF(Indice!$D$7="CFC",VLOOKUP(Indice!$D$6,CFC!$A:$ABM,MATCH(Indice!$C$28,Bancos!$A$1:$AAV$1,0)+ROW(A13)-1,0),VLOOKUP(Indice!$D$6,Coop!$A:$ABM,MATCH(Indice!$C$28,Bancos!$A$1:$AAV$1,0)+ROW(A13)-1,0)))</f>
        <v>9.5238095238095302E-2</v>
      </c>
      <c r="G17" s="115"/>
    </row>
    <row r="18" spans="2:7" ht="15" x14ac:dyDescent="0.25">
      <c r="B18" s="149" t="s">
        <v>168</v>
      </c>
      <c r="C18" s="167"/>
      <c r="D18" s="166">
        <f>+IF(Indice!$D$7="Bancos",VLOOKUP(Indice!$D$6,Bancos!$A:$AAV,MATCH(Indice!$C$28,Bancos!$A$1:$AAV$1,0)+ROW(A14)-1,0),IF(Indice!$D$7="CFC",VLOOKUP(Indice!$D$6,CFC!$A:$ABM,MATCH(Indice!$C$28,Bancos!$A$1:$AAV$1,0)+ROW(A14)-1,0),VLOOKUP(Indice!$D$6,Coop!$A:$ABM,MATCH(Indice!$C$28,Bancos!$A$1:$AAV$1,0)+ROW(A14)-1,0)))</f>
        <v>0</v>
      </c>
      <c r="G18" s="115"/>
    </row>
    <row r="19" spans="2:7" ht="15" x14ac:dyDescent="0.25">
      <c r="B19" s="168" t="s">
        <v>146</v>
      </c>
      <c r="C19" s="167"/>
      <c r="D19" s="166">
        <f>+IF(Indice!$D$7="Bancos",VLOOKUP(Indice!$D$6,Bancos!$A:$AAV,MATCH(Indice!$C$28,Bancos!$A$1:$AAV$1,0)+ROW(A15)-1,0),IF(Indice!$D$7="CFC",VLOOKUP(Indice!$D$6,CFC!$A:$ABM,MATCH(Indice!$C$28,Bancos!$A$1:$AAV$1,0)+ROW(A15)-1,0),VLOOKUP(Indice!$D$6,Coop!$A:$ABM,MATCH(Indice!$C$28,Bancos!$A$1:$AAV$1,0)+ROW(A15)-1,0)))</f>
        <v>0</v>
      </c>
      <c r="G19" s="115"/>
    </row>
    <row r="20" spans="2:7" ht="13.5" thickBot="1" x14ac:dyDescent="0.25">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ColWidth="11.42578125"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405" t="s">
        <v>413</v>
      </c>
      <c r="B1" s="405"/>
      <c r="C1" s="405"/>
      <c r="D1" s="405"/>
      <c r="E1" s="405"/>
      <c r="F1" s="405"/>
      <c r="G1" s="405"/>
      <c r="H1" s="405"/>
    </row>
    <row r="2" spans="1:9" x14ac:dyDescent="0.2">
      <c r="A2" s="405"/>
      <c r="B2" s="405"/>
      <c r="C2" s="405"/>
      <c r="D2" s="405"/>
      <c r="E2" s="405"/>
      <c r="F2" s="405"/>
      <c r="G2" s="405"/>
      <c r="H2" s="405"/>
      <c r="I2" s="115"/>
    </row>
    <row r="3" spans="1:9" ht="12.75" customHeight="1" x14ac:dyDescent="0.2">
      <c r="A3" s="405"/>
      <c r="B3" s="405"/>
      <c r="C3" s="405"/>
      <c r="D3" s="405"/>
      <c r="E3" s="405"/>
      <c r="F3" s="405"/>
      <c r="G3" s="405"/>
      <c r="H3" s="405"/>
      <c r="I3" s="115"/>
    </row>
    <row r="4" spans="1:9" x14ac:dyDescent="0.2">
      <c r="A4" s="405"/>
      <c r="B4" s="405"/>
      <c r="C4" s="405"/>
      <c r="D4" s="405"/>
      <c r="E4" s="405"/>
      <c r="F4" s="405"/>
      <c r="G4" s="405"/>
      <c r="H4" s="405"/>
      <c r="I4" s="115"/>
    </row>
    <row r="5" spans="1:9" x14ac:dyDescent="0.2">
      <c r="B5" s="169"/>
      <c r="C5" s="169"/>
      <c r="D5" s="170"/>
      <c r="E5" s="171"/>
      <c r="F5" s="115"/>
      <c r="G5" s="115"/>
      <c r="H5" s="115"/>
      <c r="I5" s="115"/>
    </row>
    <row r="6" spans="1:9" ht="25.5" x14ac:dyDescent="0.2">
      <c r="B6" s="406" t="s">
        <v>84</v>
      </c>
      <c r="C6" s="407"/>
      <c r="D6" s="330" t="s">
        <v>85</v>
      </c>
      <c r="E6" s="171"/>
      <c r="F6" s="115"/>
      <c r="G6" s="115"/>
      <c r="H6" s="115"/>
      <c r="I6" s="115"/>
    </row>
    <row r="7" spans="1:9" ht="12.75" customHeight="1" x14ac:dyDescent="0.25">
      <c r="B7" s="408" t="s">
        <v>86</v>
      </c>
      <c r="C7" s="409"/>
      <c r="D7" s="331">
        <f>+IF(Indice!$D$7="Bancos",VLOOKUP(Indice!$D$6,Bancos!$A:$AAV,MATCH(Indice!$C$29,Bancos!$A$1:$AAV$1,0)+ROW(A1)-1,0),IF(Indice!$D$7="CFC",VLOOKUP(Indice!$D$6,CFC!$A:$ABM,MATCH(Indice!$C$29,Bancos!$A$1:$AAV$1,0)+ROW(A1)-1,0),VLOOKUP(Indice!$D$6,Coop!$A:$ABM,MATCH(Indice!$C$29,Bancos!$A$1:$AAV$1,0)+ROW(A1)-1,0)))</f>
        <v>0.952380952380952</v>
      </c>
    </row>
    <row r="8" spans="1:9" ht="15" x14ac:dyDescent="0.25">
      <c r="B8" s="376" t="s">
        <v>87</v>
      </c>
      <c r="C8" s="377"/>
      <c r="D8" s="332">
        <f>+IF(Indice!$D$7="Bancos",VLOOKUP(Indice!$D$6,Bancos!$A:$AAV,MATCH(Indice!$C$29,Bancos!$A$1:$AAV$1,0)+ROW(A2)-1,0),IF(Indice!$D$7="CFC",VLOOKUP(Indice!$D$6,CFC!$A:$ABM,MATCH(Indice!$C$29,Bancos!$A$1:$AAV$1,0)+ROW(A2)-1,0),VLOOKUP(Indice!$D$6,Coop!$A:$ABM,MATCH(Indice!$C$29,Bancos!$A$1:$AAV$1,0)+ROW(A2)-1,0)))</f>
        <v>4.7619047619047603E-2</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ColWidth="11.42578125" defaultRowHeight="12.75" x14ac:dyDescent="0.2"/>
  <cols>
    <col min="1" max="16384" width="11.42578125" style="112"/>
  </cols>
  <sheetData>
    <row r="1" spans="1:10" x14ac:dyDescent="0.2">
      <c r="A1" s="410" t="s">
        <v>169</v>
      </c>
      <c r="B1" s="405" t="s">
        <v>169</v>
      </c>
      <c r="C1" s="405" t="s">
        <v>169</v>
      </c>
      <c r="D1" s="405" t="s">
        <v>169</v>
      </c>
      <c r="E1" s="405"/>
      <c r="F1" s="405"/>
      <c r="G1" s="405"/>
      <c r="H1" s="405"/>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4.7619047619047603E-2</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4.7619047619047603E-2</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4.7619047619047603E-2</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4.7619047619047603E-2</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ColWidth="11.42578125"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90" t="s">
        <v>412</v>
      </c>
      <c r="C2" s="390"/>
      <c r="D2" s="390"/>
    </row>
    <row r="3" spans="1:5" ht="12.75" customHeight="1" thickBot="1" x14ac:dyDescent="0.25">
      <c r="A3" s="159"/>
      <c r="B3" s="115"/>
    </row>
    <row r="4" spans="1:5" ht="30" customHeight="1" x14ac:dyDescent="0.2">
      <c r="B4" s="411" t="s">
        <v>84</v>
      </c>
      <c r="C4" s="412"/>
      <c r="D4" s="163" t="s">
        <v>85</v>
      </c>
    </row>
    <row r="5" spans="1:5" ht="15" x14ac:dyDescent="0.25">
      <c r="B5" s="243" t="s">
        <v>437</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6.3492063492063501E-3</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6.3492063492063502E-2</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7.3015873015873006E-2</v>
      </c>
      <c r="E8" s="128"/>
    </row>
    <row r="9" spans="1:5" ht="15" x14ac:dyDescent="0.25">
      <c r="B9" s="168" t="s">
        <v>438</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6.9841269841269801E-2</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4.1269841269841297E-2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0.161904761904762</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0.17460317460317501</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1.26984126984127E-2</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0.120634920634921</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9.8412698412698396E-2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0.14920634920634901</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1.26984126984127E-2</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1.58730158730159E-2</v>
      </c>
      <c r="E19" s="128"/>
    </row>
    <row r="20" spans="2:5" x14ac:dyDescent="0.2">
      <c r="B20" s="207" t="s">
        <v>439</v>
      </c>
    </row>
    <row r="52" spans="2:2" x14ac:dyDescent="0.2">
      <c r="B52" s="207"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J11"/>
  <sheetViews>
    <sheetView showGridLines="0" workbookViewId="0">
      <selection activeCell="F9" sqref="F9"/>
    </sheetView>
  </sheetViews>
  <sheetFormatPr baseColWidth="10" defaultColWidth="11.42578125"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10" ht="24.95" customHeight="1" x14ac:dyDescent="0.2">
      <c r="B2" s="390" t="s">
        <v>369</v>
      </c>
      <c r="C2" s="390"/>
      <c r="D2" s="390"/>
      <c r="E2" s="390"/>
    </row>
    <row r="3" spans="2:10" ht="12.75" customHeight="1" thickBot="1" x14ac:dyDescent="0.25">
      <c r="B3" s="159"/>
      <c r="C3" s="159"/>
      <c r="D3" s="159"/>
    </row>
    <row r="4" spans="2:10" ht="30.75" customHeight="1" x14ac:dyDescent="0.2">
      <c r="B4" s="413" t="s">
        <v>84</v>
      </c>
      <c r="C4" s="414"/>
      <c r="D4" s="174" t="s">
        <v>193</v>
      </c>
      <c r="G4" s="115"/>
      <c r="H4" s="115"/>
      <c r="I4" s="115"/>
      <c r="J4" s="115"/>
    </row>
    <row r="5" spans="2:10"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0.42857142857142899</v>
      </c>
      <c r="G5" s="209"/>
      <c r="H5" s="115"/>
      <c r="I5" s="209"/>
      <c r="J5" s="115"/>
    </row>
    <row r="6" spans="2:10"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0.61904761904761896</v>
      </c>
      <c r="G6" s="209"/>
      <c r="H6" s="115"/>
      <c r="I6" s="209"/>
      <c r="J6" s="115"/>
    </row>
    <row r="7" spans="2:10"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4.7619047619047603E-2</v>
      </c>
      <c r="G7" s="209"/>
      <c r="H7" s="115"/>
      <c r="I7" s="209"/>
      <c r="J7" s="115"/>
    </row>
    <row r="8" spans="2:10"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9.5238095238095205E-2</v>
      </c>
      <c r="G8" s="115"/>
      <c r="H8" s="115"/>
      <c r="I8" s="115"/>
      <c r="J8" s="115"/>
    </row>
    <row r="9" spans="2:10"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0.71428571428571397</v>
      </c>
      <c r="G9" s="115"/>
      <c r="H9" s="115"/>
      <c r="I9" s="115"/>
      <c r="J9" s="115"/>
    </row>
    <row r="10" spans="2:10"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0.14285714285714299</v>
      </c>
    </row>
    <row r="11" spans="2:10"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9.5238095238095205E-2</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topLeftCell="C1" workbookViewId="0">
      <selection activeCell="F14" sqref="F14"/>
    </sheetView>
  </sheetViews>
  <sheetFormatPr baseColWidth="10" defaultColWidth="11.42578125"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90" t="s">
        <v>414</v>
      </c>
      <c r="C2" s="390"/>
      <c r="D2" s="390"/>
    </row>
    <row r="3" spans="2:11" s="179" customFormat="1" ht="12" customHeight="1" thickBot="1" x14ac:dyDescent="0.25">
      <c r="B3" s="159"/>
      <c r="C3" s="159"/>
      <c r="J3" s="416"/>
      <c r="K3" s="416"/>
    </row>
    <row r="4" spans="2:11" ht="30" customHeight="1" x14ac:dyDescent="0.2">
      <c r="B4" s="411" t="s">
        <v>84</v>
      </c>
      <c r="C4" s="412"/>
      <c r="D4" s="283" t="s">
        <v>85</v>
      </c>
      <c r="G4" s="115"/>
      <c r="H4" s="115"/>
      <c r="I4" s="115"/>
      <c r="J4" s="416"/>
      <c r="K4" s="416"/>
    </row>
    <row r="5" spans="2:11" ht="12.75" customHeight="1" x14ac:dyDescent="0.2">
      <c r="B5" s="415" t="s">
        <v>178</v>
      </c>
      <c r="C5" s="416" t="s">
        <v>178</v>
      </c>
      <c r="D5" s="284">
        <f>+IF(Indice!$D$7="Bancos",VLOOKUP(Indice!$D$6,Bancos!$A:$AAV,MATCH(Indice!$C$33,Bancos!$A$1:$AAV$1,0)+ROW(A1)-1,0),IF(Indice!$D$7="CFC",VLOOKUP(Indice!$D$6,CFC!$A:$ABM,MATCH(Indice!$C$33,Bancos!$A$1:$AAV$1,0)+ROW(A1)-1,0),VLOOKUP(Indice!$D$6,Coop!$A:$ABM,MATCH(Indice!$C$33,Bancos!$A$1:$AAV$1,0)+ROW(A1)-1,0)))</f>
        <v>0.103980287343759</v>
      </c>
      <c r="G5" s="115"/>
      <c r="H5" s="115"/>
      <c r="I5" s="115"/>
      <c r="J5" s="416"/>
      <c r="K5" s="416"/>
    </row>
    <row r="6" spans="2:11" ht="12.75" customHeight="1" x14ac:dyDescent="0.2">
      <c r="B6" s="415" t="s">
        <v>179</v>
      </c>
      <c r="C6" s="416" t="s">
        <v>179</v>
      </c>
      <c r="D6" s="285">
        <f>+IF(Indice!$D$7="Bancos",VLOOKUP(Indice!$D$6,Bancos!$A:$AAV,MATCH(Indice!$C$33,Bancos!$A$1:$AAV$1,0)+ROW(A2)-1,0),IF(Indice!$D$7="CFC",VLOOKUP(Indice!$D$6,CFC!$A:$ABM,MATCH(Indice!$C$33,Bancos!$A$1:$AAV$1,0)+ROW(A2)-1,0),VLOOKUP(Indice!$D$6,Coop!$A:$ABM,MATCH(Indice!$C$33,Bancos!$A$1:$AAV$1,0)+ROW(A2)-1,0)))</f>
        <v>7.4575299123219599E-2</v>
      </c>
      <c r="G6" s="115"/>
      <c r="H6" s="115"/>
      <c r="I6" s="115"/>
      <c r="J6" s="416"/>
      <c r="K6" s="416"/>
    </row>
    <row r="7" spans="2:11" ht="12.75" customHeight="1" x14ac:dyDescent="0.2">
      <c r="B7" s="419" t="s">
        <v>180</v>
      </c>
      <c r="C7" s="416" t="s">
        <v>201</v>
      </c>
      <c r="D7" s="285">
        <f>+IF(Indice!$D$7="Bancos",VLOOKUP(Indice!$D$6,Bancos!$A:$AAV,MATCH(Indice!$C$33,Bancos!$A$1:$AAV$1,0)+ROW(A3)-1,0),IF(Indice!$D$7="CFC",VLOOKUP(Indice!$D$6,CFC!$A:$ABM,MATCH(Indice!$C$33,Bancos!$A$1:$AAV$1,0)+ROW(A3)-1,0),VLOOKUP(Indice!$D$6,Coop!$A:$ABM,MATCH(Indice!$C$33,Bancos!$A$1:$AAV$1,0)+ROW(A3)-1,0)))</f>
        <v>7.6824767557136506E-2</v>
      </c>
      <c r="G7" s="115"/>
      <c r="H7" s="115"/>
      <c r="I7" s="115"/>
      <c r="J7" s="416"/>
      <c r="K7" s="416"/>
    </row>
    <row r="8" spans="2:11" ht="12.75" customHeight="1" x14ac:dyDescent="0.2">
      <c r="B8" s="419" t="s">
        <v>181</v>
      </c>
      <c r="C8" s="416" t="s">
        <v>202</v>
      </c>
      <c r="D8" s="285">
        <f>+IF(Indice!$D$7="Bancos",VLOOKUP(Indice!$D$6,Bancos!$A:$AAV,MATCH(Indice!$C$33,Bancos!$A$1:$AAV$1,0)+ROW(A4)-1,0),IF(Indice!$D$7="CFC",VLOOKUP(Indice!$D$6,CFC!$A:$ABM,MATCH(Indice!$C$33,Bancos!$A$1:$AAV$1,0)+ROW(A4)-1,0),VLOOKUP(Indice!$D$6,Coop!$A:$ABM,MATCH(Indice!$C$33,Bancos!$A$1:$AAV$1,0)+ROW(A4)-1,0)))</f>
        <v>8.3311143347309699E-2</v>
      </c>
      <c r="G8" s="169"/>
      <c r="H8" s="367"/>
      <c r="I8" s="115"/>
      <c r="J8" s="420"/>
      <c r="K8" s="416"/>
    </row>
    <row r="9" spans="2:11" ht="12.75" customHeight="1" x14ac:dyDescent="0.2">
      <c r="B9" s="415" t="s">
        <v>182</v>
      </c>
      <c r="C9" s="416" t="s">
        <v>182</v>
      </c>
      <c r="D9" s="285">
        <f>+IF(Indice!$D$7="Bancos",VLOOKUP(Indice!$D$6,Bancos!$A:$AAV,MATCH(Indice!$C$33,Bancos!$A$1:$AAV$1,0)+ROW(A5)-1,0),IF(Indice!$D$7="CFC",VLOOKUP(Indice!$D$6,CFC!$A:$ABM,MATCH(Indice!$C$33,Bancos!$A$1:$AAV$1,0)+ROW(A5)-1,0),VLOOKUP(Indice!$D$6,Coop!$A:$ABM,MATCH(Indice!$C$33,Bancos!$A$1:$AAV$1,0)+ROW(A5)-1,0)))</f>
        <v>0.136002755532593</v>
      </c>
      <c r="G9" s="115"/>
      <c r="H9" s="115"/>
      <c r="I9" s="115"/>
      <c r="J9" s="416"/>
      <c r="K9" s="416"/>
    </row>
    <row r="10" spans="2:11" ht="12.75" customHeight="1" x14ac:dyDescent="0.2">
      <c r="B10" s="419" t="s">
        <v>203</v>
      </c>
      <c r="C10" s="416" t="s">
        <v>204</v>
      </c>
      <c r="D10" s="285">
        <f>+IF(Indice!$D$7="Bancos",VLOOKUP(Indice!$D$6,Bancos!$A:$AAV,MATCH(Indice!$C$33,Bancos!$A$1:$AAV$1,0)+ROW(A6)-1,0),IF(Indice!$D$7="CFC",VLOOKUP(Indice!$D$6,CFC!$A:$ABM,MATCH(Indice!$C$33,Bancos!$A$1:$AAV$1,0)+ROW(A6)-1,0),VLOOKUP(Indice!$D$6,Coop!$A:$ABM,MATCH(Indice!$C$33,Bancos!$A$1:$AAV$1,0)+ROW(A6)-1,0)))</f>
        <v>5.98363767592218E-2</v>
      </c>
      <c r="G10" s="115"/>
      <c r="H10" s="115"/>
      <c r="I10" s="115"/>
      <c r="J10" s="115"/>
      <c r="K10" s="115"/>
    </row>
    <row r="11" spans="2:11" ht="12.75" customHeight="1" x14ac:dyDescent="0.2">
      <c r="B11" s="415" t="s">
        <v>184</v>
      </c>
      <c r="C11" s="416" t="s">
        <v>184</v>
      </c>
      <c r="D11" s="285">
        <f>+IF(Indice!$D$7="Bancos",VLOOKUP(Indice!$D$6,Bancos!$A:$AAV,MATCH(Indice!$C$33,Bancos!$A$1:$AAV$1,0)+ROW(A7)-1,0),IF(Indice!$D$7="CFC",VLOOKUP(Indice!$D$6,CFC!$A:$ABM,MATCH(Indice!$C$33,Bancos!$A$1:$AAV$1,0)+ROW(A7)-1,0),VLOOKUP(Indice!$D$6,Coop!$A:$ABM,MATCH(Indice!$C$33,Bancos!$A$1:$AAV$1,0)+ROW(A7)-1,0)))</f>
        <v>6.6198996458188705E-2</v>
      </c>
      <c r="G11" s="115"/>
      <c r="H11" s="115"/>
      <c r="I11" s="115"/>
      <c r="J11" s="416"/>
      <c r="K11" s="416"/>
    </row>
    <row r="12" spans="2:11" ht="12.75" customHeight="1" x14ac:dyDescent="0.2">
      <c r="B12" s="415" t="s">
        <v>185</v>
      </c>
      <c r="C12" s="416" t="s">
        <v>185</v>
      </c>
      <c r="D12" s="285">
        <f>+IF(Indice!$D$7="Bancos",VLOOKUP(Indice!$D$6,Bancos!$A:$AAV,MATCH(Indice!$C$33,Bancos!$A$1:$AAV$1,0)+ROW(A8)-1,0),IF(Indice!$D$7="CFC",VLOOKUP(Indice!$D$6,CFC!$A:$ABM,MATCH(Indice!$C$33,Bancos!$A$1:$AAV$1,0)+ROW(A8)-1,0),VLOOKUP(Indice!$D$6,Coop!$A:$ABM,MATCH(Indice!$C$33,Bancos!$A$1:$AAV$1,0)+ROW(A8)-1,0)))</f>
        <v>5.9382021769001897E-2</v>
      </c>
      <c r="G12" s="115"/>
      <c r="H12" s="115"/>
      <c r="I12" s="115"/>
      <c r="J12" s="416"/>
      <c r="K12" s="416"/>
    </row>
    <row r="13" spans="2:11" ht="12.75" customHeight="1" x14ac:dyDescent="0.2">
      <c r="B13" s="415" t="s">
        <v>205</v>
      </c>
      <c r="C13" s="416" t="s">
        <v>205</v>
      </c>
      <c r="D13" s="285">
        <f>+IF(Indice!$D$7="Bancos",VLOOKUP(Indice!$D$6,Bancos!$A:$AAV,MATCH(Indice!$C$33,Bancos!$A$1:$AAV$1,0)+ROW(A9)-1,0),IF(Indice!$D$7="CFC",VLOOKUP(Indice!$D$6,CFC!$A:$ABM,MATCH(Indice!$C$33,Bancos!$A$1:$AAV$1,0)+ROW(A9)-1,0),VLOOKUP(Indice!$D$6,Coop!$A:$ABM,MATCH(Indice!$C$33,Bancos!$A$1:$AAV$1,0)+ROW(A9)-1,0)))</f>
        <v>5.49423501955148E-2</v>
      </c>
      <c r="G13" s="115"/>
      <c r="H13" s="115"/>
      <c r="I13" s="115"/>
      <c r="J13" s="420"/>
      <c r="K13" s="416"/>
    </row>
    <row r="14" spans="2:11" ht="12.75" customHeight="1" x14ac:dyDescent="0.2">
      <c r="B14" s="415" t="s">
        <v>187</v>
      </c>
      <c r="C14" s="416" t="s">
        <v>187</v>
      </c>
      <c r="D14" s="285">
        <f>+IF(Indice!$D$7="Bancos",VLOOKUP(Indice!$D$6,Bancos!$A:$AAV,MATCH(Indice!$C$33,Bancos!$A$1:$AAV$1,0)+ROW(A10)-1,0),IF(Indice!$D$7="CFC",VLOOKUP(Indice!$D$6,CFC!$A:$ABM,MATCH(Indice!$C$33,Bancos!$A$1:$AAV$1,0)+ROW(A10)-1,0),VLOOKUP(Indice!$D$6,Coop!$A:$ABM,MATCH(Indice!$C$33,Bancos!$A$1:$AAV$1,0)+ROW(A10)-1,0)))</f>
        <v>5.24216524216524E-2</v>
      </c>
      <c r="G14" s="115"/>
      <c r="H14" s="115"/>
      <c r="I14" s="115"/>
      <c r="J14" s="420"/>
      <c r="K14" s="416"/>
    </row>
    <row r="15" spans="2:11" ht="12.75" customHeight="1" x14ac:dyDescent="0.2">
      <c r="B15" s="415" t="s">
        <v>206</v>
      </c>
      <c r="C15" s="416" t="s">
        <v>206</v>
      </c>
      <c r="D15" s="285">
        <f>+IF(Indice!$D$7="Bancos",VLOOKUP(Indice!$D$6,Bancos!$A:$AAV,MATCH(Indice!$C$33,Bancos!$A$1:$AAV$1,0)+ROW(A11)-1,0),IF(Indice!$D$7="CFC",VLOOKUP(Indice!$D$6,CFC!$A:$ABM,MATCH(Indice!$C$33,Bancos!$A$1:$AAV$1,0)+ROW(A11)-1,0),VLOOKUP(Indice!$D$6,Coop!$A:$ABM,MATCH(Indice!$C$33,Bancos!$A$1:$AAV$1,0)+ROW(A11)-1,0)))</f>
        <v>6.1014101987579998E-2</v>
      </c>
      <c r="G15" s="115"/>
      <c r="H15" s="115"/>
      <c r="I15" s="115"/>
      <c r="J15" s="115"/>
      <c r="K15" s="115"/>
    </row>
    <row r="16" spans="2:11" ht="12.75" customHeight="1" x14ac:dyDescent="0.2">
      <c r="B16" s="415" t="s">
        <v>207</v>
      </c>
      <c r="C16" s="416" t="s">
        <v>207</v>
      </c>
      <c r="D16" s="285">
        <f>+IF(Indice!$D$7="Bancos",VLOOKUP(Indice!$D$6,Bancos!$A:$AAV,MATCH(Indice!$C$33,Bancos!$A$1:$AAV$1,0)+ROW(A12)-1,0),IF(Indice!$D$7="CFC",VLOOKUP(Indice!$D$6,CFC!$A:$ABM,MATCH(Indice!$C$33,Bancos!$A$1:$AAV$1,0)+ROW(A12)-1,0),VLOOKUP(Indice!$D$6,Coop!$A:$ABM,MATCH(Indice!$C$33,Bancos!$A$1:$AAV$1,0)+ROW(A12)-1,0)))</f>
        <v>5.4633708220206099E-2</v>
      </c>
      <c r="G16" s="115"/>
      <c r="H16" s="115"/>
      <c r="I16" s="115"/>
      <c r="J16" s="416"/>
      <c r="K16" s="416"/>
    </row>
    <row r="17" spans="2:11" ht="12.75" customHeight="1" x14ac:dyDescent="0.2">
      <c r="B17" s="415" t="s">
        <v>190</v>
      </c>
      <c r="C17" s="416" t="s">
        <v>190</v>
      </c>
      <c r="D17" s="285">
        <f>+IF(Indice!$D$7="Bancos",VLOOKUP(Indice!$D$6,Bancos!$A:$AAV,MATCH(Indice!$C$33,Bancos!$A$1:$AAV$1,0)+ROW(A13)-1,0),IF(Indice!$D$7="CFC",VLOOKUP(Indice!$D$6,CFC!$A:$ABM,MATCH(Indice!$C$33,Bancos!$A$1:$AAV$1,0)+ROW(A13)-1,0),VLOOKUP(Indice!$D$6,Coop!$A:$ABM,MATCH(Indice!$C$33,Bancos!$A$1:$AAV$1,0)+ROW(A13)-1,0)))</f>
        <v>5.5628412063011203E-2</v>
      </c>
      <c r="G17" s="115"/>
      <c r="H17" s="115"/>
      <c r="I17" s="115"/>
      <c r="J17" s="416"/>
      <c r="K17" s="416"/>
    </row>
    <row r="18" spans="2:11" x14ac:dyDescent="0.2">
      <c r="B18" s="415" t="s">
        <v>191</v>
      </c>
      <c r="C18" s="416" t="s">
        <v>191</v>
      </c>
      <c r="D18" s="285">
        <f>+IF(Indice!$D$7="Bancos",VLOOKUP(Indice!$D$6,Bancos!$A:$AAV,MATCH(Indice!$C$33,Bancos!$A$1:$AAV$1,0)+ROW(A14)-1,0),IF(Indice!$D$7="CFC",VLOOKUP(Indice!$D$6,CFC!$A:$ABM,MATCH(Indice!$C$33,Bancos!$A$1:$AAV$1,0)+ROW(A14)-1,0),VLOOKUP(Indice!$D$6,Coop!$A:$ABM,MATCH(Indice!$C$33,Bancos!$A$1:$AAV$1,0)+ROW(A14)-1,0)))</f>
        <v>5.9050325023803002E-2</v>
      </c>
      <c r="G18" s="115"/>
      <c r="H18" s="115"/>
      <c r="I18" s="115"/>
      <c r="J18" s="416"/>
      <c r="K18" s="416"/>
    </row>
    <row r="19" spans="2:11" ht="13.5" thickBot="1" x14ac:dyDescent="0.25">
      <c r="B19" s="417" t="s">
        <v>208</v>
      </c>
      <c r="C19" s="418" t="s">
        <v>208</v>
      </c>
      <c r="D19" s="286">
        <f>+IF(Indice!$D$7="Bancos",VLOOKUP(Indice!$D$6,Bancos!$A:$AAV,MATCH(Indice!$C$33,Bancos!$A$1:$AAV$1,0)+ROW(A15)-1,0),IF(Indice!$D$7="CFC",VLOOKUP(Indice!$D$6,CFC!$A:$ABM,MATCH(Indice!$C$33,Bancos!$A$1:$AAV$1,0)+ROW(A15)-1,0),VLOOKUP(Indice!$D$6,Coop!$A:$ABM,MATCH(Indice!$C$33,Bancos!$A$1:$AAV$1,0)+ROW(A15)-1,0)))</f>
        <v>2.1978021978022E-3</v>
      </c>
      <c r="G19" s="115"/>
      <c r="H19" s="115"/>
      <c r="I19" s="115"/>
      <c r="J19" s="420"/>
      <c r="K19" s="416"/>
    </row>
    <row r="20" spans="2:11" x14ac:dyDescent="0.2">
      <c r="H20" s="115"/>
      <c r="I20" s="115"/>
      <c r="J20" s="115"/>
      <c r="K20" s="115"/>
    </row>
    <row r="21" spans="2:11" x14ac:dyDescent="0.2">
      <c r="H21" s="338"/>
      <c r="I21" s="338"/>
      <c r="J21" s="115"/>
      <c r="K21" s="115"/>
    </row>
  </sheetData>
  <mergeCells count="32">
    <mergeCell ref="J16:K16"/>
    <mergeCell ref="J17:K17"/>
    <mergeCell ref="J18:K18"/>
    <mergeCell ref="J19:K19"/>
    <mergeCell ref="J11:K11"/>
    <mergeCell ref="J12:K12"/>
    <mergeCell ref="J13:K13"/>
    <mergeCell ref="J14:K14"/>
    <mergeCell ref="J8:K8"/>
    <mergeCell ref="J9:K9"/>
    <mergeCell ref="J3:K3"/>
    <mergeCell ref="J4:K4"/>
    <mergeCell ref="J5:K5"/>
    <mergeCell ref="J6:K6"/>
    <mergeCell ref="J7:K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ColWidth="11.42578125"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90" t="s">
        <v>416</v>
      </c>
      <c r="C2" s="390"/>
      <c r="D2" s="390"/>
    </row>
    <row r="3" spans="1:4" ht="12.75" customHeight="1" thickBot="1" x14ac:dyDescent="0.25">
      <c r="A3" s="143"/>
      <c r="B3" s="143"/>
    </row>
    <row r="4" spans="1:4" x14ac:dyDescent="0.2">
      <c r="B4" s="411" t="s">
        <v>84</v>
      </c>
      <c r="C4" s="412"/>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-0.476190476190476</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-0.28571428571428598</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-0.238095238095238</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-4.7619047619047603E-2</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4.7619047619047603E-2</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4.7619047619047603E-2</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-0.14285714285714299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H15" sqref="H15"/>
    </sheetView>
  </sheetViews>
  <sheetFormatPr baseColWidth="10" defaultColWidth="11.42578125"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90" t="s">
        <v>415</v>
      </c>
      <c r="C2" s="390"/>
      <c r="D2" s="390"/>
    </row>
    <row r="3" spans="1:5" ht="12.75" customHeight="1" thickBot="1" x14ac:dyDescent="0.25">
      <c r="A3" s="115"/>
      <c r="B3" s="143"/>
      <c r="C3" s="143"/>
      <c r="D3" s="143"/>
    </row>
    <row r="4" spans="1:5" x14ac:dyDescent="0.2">
      <c r="B4" s="411" t="s">
        <v>84</v>
      </c>
      <c r="C4" s="412"/>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0.476190476190476</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0.42857142857142899</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4.7619047619047603E-2</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-0.38095238095238099</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-0.33333333333333298</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0.28571428571428598</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0.42857142857142899</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0.19047619047618999</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-0.28571428571428598</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0.28571428571428598</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-4.7619047619047603E-2</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topLeftCell="A5" workbookViewId="0">
      <selection activeCell="C20" sqref="C20"/>
    </sheetView>
  </sheetViews>
  <sheetFormatPr baseColWidth="10" defaultColWidth="11.42578125"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90" t="s">
        <v>373</v>
      </c>
      <c r="C2" s="390"/>
      <c r="D2" s="390"/>
    </row>
    <row r="3" spans="1:5" ht="12.75" customHeight="1" thickBot="1" x14ac:dyDescent="0.25">
      <c r="B3" s="143"/>
      <c r="C3" s="143"/>
      <c r="D3" s="143"/>
    </row>
    <row r="4" spans="1:5" ht="15" x14ac:dyDescent="0.2">
      <c r="B4" s="421" t="s">
        <v>225</v>
      </c>
      <c r="C4" s="422"/>
      <c r="D4" s="423"/>
    </row>
    <row r="5" spans="1:5" ht="30" customHeight="1" x14ac:dyDescent="0.2">
      <c r="B5" s="424" t="s">
        <v>84</v>
      </c>
      <c r="C5" s="425"/>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6.8679005165068405E-2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6.1737564149089402E-2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7.0765248717018198E-2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9.8989989375207005E-2</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0.17328952960020899</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0.111382146521514</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8.77395191833025E-2</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8.0661536095297401E-2</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0.115895988805478</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0.13085947238781601</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0</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M78"/>
  <sheetViews>
    <sheetView zoomScaleNormal="100" workbookViewId="0">
      <pane xSplit="1" ySplit="6" topLeftCell="KO56" activePane="bottomRight" state="frozen"/>
      <selection activeCell="B5" sqref="B5:C5"/>
      <selection pane="topRight" activeCell="B5" sqref="B5:C5"/>
      <selection pane="bottomLeft" activeCell="B5" sqref="B5:C5"/>
      <selection pane="bottomRight" activeCell="KT68" sqref="KT68"/>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3"/>
    <col min="482" max="16384" width="11.42578125" style="67"/>
  </cols>
  <sheetData>
    <row r="1" spans="1:481" s="2" customFormat="1" x14ac:dyDescent="0.25">
      <c r="A1" s="1"/>
      <c r="B1" s="368" t="s">
        <v>37</v>
      </c>
      <c r="C1" s="370"/>
      <c r="D1" s="368" t="s">
        <v>38</v>
      </c>
      <c r="E1" s="369"/>
      <c r="F1" s="369"/>
      <c r="G1" s="370"/>
      <c r="H1" s="369" t="s">
        <v>39</v>
      </c>
      <c r="I1" s="369"/>
      <c r="J1" s="369"/>
      <c r="K1" s="369"/>
      <c r="L1" s="369"/>
      <c r="M1" s="369"/>
      <c r="N1" s="369"/>
      <c r="O1" s="369"/>
      <c r="P1" s="369"/>
      <c r="Q1" s="369"/>
      <c r="R1" s="369"/>
      <c r="S1" s="369"/>
      <c r="T1" s="369"/>
      <c r="U1" s="369"/>
      <c r="V1" s="369"/>
      <c r="W1" s="370"/>
      <c r="X1" s="368" t="s">
        <v>40</v>
      </c>
      <c r="Y1" s="369"/>
      <c r="Z1" s="369"/>
      <c r="AA1" s="370"/>
      <c r="AB1" s="368" t="s">
        <v>82</v>
      </c>
      <c r="AC1" s="369"/>
      <c r="AD1" s="369"/>
      <c r="AE1" s="369"/>
      <c r="AF1" s="369"/>
      <c r="AG1" s="369"/>
      <c r="AH1" s="369"/>
      <c r="AI1" s="369"/>
      <c r="AJ1" s="369"/>
      <c r="AK1" s="369"/>
      <c r="AL1" s="369"/>
      <c r="AM1" s="369"/>
      <c r="AN1" s="369"/>
      <c r="AO1" s="369"/>
      <c r="AP1" s="369"/>
      <c r="AQ1" s="369"/>
      <c r="AR1" s="369"/>
      <c r="AS1" s="369"/>
      <c r="AT1" s="369"/>
      <c r="AU1" s="369"/>
      <c r="AV1" s="369"/>
      <c r="AW1" s="369"/>
      <c r="AX1" s="368" t="s">
        <v>41</v>
      </c>
      <c r="AY1" s="369"/>
      <c r="AZ1" s="369"/>
      <c r="BA1" s="369"/>
      <c r="BB1" s="369"/>
      <c r="BC1" s="369"/>
      <c r="BD1" s="369"/>
      <c r="BE1" s="369"/>
      <c r="BF1" s="369"/>
      <c r="BG1" s="369"/>
      <c r="BH1" s="369"/>
      <c r="BI1" s="369"/>
      <c r="BJ1" s="369"/>
      <c r="BK1" s="369"/>
      <c r="BL1" s="369"/>
      <c r="BM1" s="369"/>
      <c r="BN1" s="369"/>
      <c r="BO1" s="369"/>
      <c r="BP1" s="369"/>
      <c r="BQ1" s="369"/>
      <c r="BR1" s="369"/>
      <c r="BS1" s="369"/>
      <c r="BT1" s="369"/>
      <c r="BU1" s="370"/>
      <c r="BV1" s="368" t="s">
        <v>42</v>
      </c>
      <c r="BW1" s="370"/>
      <c r="BX1" s="368" t="s">
        <v>43</v>
      </c>
      <c r="BY1" s="369"/>
      <c r="BZ1" s="369"/>
      <c r="CA1" s="370"/>
      <c r="CB1" s="369" t="s">
        <v>44</v>
      </c>
      <c r="CC1" s="369"/>
      <c r="CD1" s="369"/>
      <c r="CE1" s="369"/>
      <c r="CF1" s="369"/>
      <c r="CG1" s="369"/>
      <c r="CH1" s="369"/>
      <c r="CI1" s="369"/>
      <c r="CJ1" s="369"/>
      <c r="CK1" s="369"/>
      <c r="CL1" s="369"/>
      <c r="CM1" s="369"/>
      <c r="CN1" s="369"/>
      <c r="CO1" s="369"/>
      <c r="CP1" s="369"/>
      <c r="CQ1" s="370"/>
      <c r="CR1" s="368" t="s">
        <v>45</v>
      </c>
      <c r="CS1" s="369"/>
      <c r="CT1" s="369"/>
      <c r="CU1" s="370"/>
      <c r="CV1" s="368" t="s">
        <v>46</v>
      </c>
      <c r="CW1" s="369"/>
      <c r="CX1" s="369"/>
      <c r="CY1" s="369"/>
      <c r="CZ1" s="369"/>
      <c r="DA1" s="369"/>
      <c r="DB1" s="369"/>
      <c r="DC1" s="369"/>
      <c r="DD1" s="369"/>
      <c r="DE1" s="369"/>
      <c r="DF1" s="369"/>
      <c r="DG1" s="369"/>
      <c r="DH1" s="369"/>
      <c r="DI1" s="369"/>
      <c r="DJ1" s="369"/>
      <c r="DK1" s="369"/>
      <c r="DL1" s="369"/>
      <c r="DM1" s="369"/>
      <c r="DN1" s="369"/>
      <c r="DO1" s="369"/>
      <c r="DP1" s="369"/>
      <c r="DQ1" s="369"/>
      <c r="DR1" s="368" t="s">
        <v>47</v>
      </c>
      <c r="DS1" s="369"/>
      <c r="DT1" s="369"/>
      <c r="DU1" s="369"/>
      <c r="DV1" s="369"/>
      <c r="DW1" s="369"/>
      <c r="DX1" s="369"/>
      <c r="DY1" s="369"/>
      <c r="DZ1" s="369"/>
      <c r="EA1" s="369"/>
      <c r="EB1" s="369"/>
      <c r="EC1" s="369"/>
      <c r="ED1" s="369"/>
      <c r="EE1" s="369"/>
      <c r="EF1" s="369"/>
      <c r="EG1" s="369"/>
      <c r="EH1" s="369"/>
      <c r="EI1" s="369"/>
      <c r="EJ1" s="369"/>
      <c r="EK1" s="369"/>
      <c r="EL1" s="369"/>
      <c r="EM1" s="369"/>
      <c r="EN1" s="369"/>
      <c r="EO1" s="369"/>
      <c r="EP1" s="368" t="s">
        <v>48</v>
      </c>
      <c r="EQ1" s="369"/>
      <c r="ER1" s="369"/>
      <c r="ES1" s="369"/>
      <c r="ET1" s="369"/>
      <c r="EU1" s="369"/>
      <c r="EV1" s="369"/>
      <c r="EW1" s="369"/>
      <c r="EX1" s="369"/>
      <c r="EY1" s="369"/>
      <c r="EZ1" s="369"/>
      <c r="FA1" s="369"/>
      <c r="FB1" s="369"/>
      <c r="FC1" s="369"/>
      <c r="FD1" s="369"/>
      <c r="FE1" s="369"/>
      <c r="FF1" s="369"/>
      <c r="FG1" s="369"/>
      <c r="FH1" s="369"/>
      <c r="FI1" s="369"/>
      <c r="FJ1" s="369"/>
      <c r="FK1" s="369"/>
      <c r="FL1" s="369"/>
      <c r="FM1" s="369"/>
      <c r="FN1" s="369"/>
      <c r="FO1" s="369"/>
      <c r="FP1" s="368" t="s">
        <v>49</v>
      </c>
      <c r="FQ1" s="369"/>
      <c r="FR1" s="369"/>
      <c r="FS1" s="369"/>
      <c r="FT1" s="369"/>
      <c r="FU1" s="369"/>
      <c r="FV1" s="369"/>
      <c r="FW1" s="369"/>
      <c r="FX1" s="369"/>
      <c r="FY1" s="369"/>
      <c r="FZ1" s="369"/>
      <c r="GA1" s="369"/>
      <c r="GB1" s="368" t="s">
        <v>50</v>
      </c>
      <c r="GC1" s="369"/>
      <c r="GD1" s="369"/>
      <c r="GE1" s="369"/>
      <c r="GF1" s="369"/>
      <c r="GG1" s="369"/>
      <c r="GH1" s="369"/>
      <c r="GI1" s="369"/>
      <c r="GJ1" s="369"/>
      <c r="GK1" s="369"/>
      <c r="GL1" s="369"/>
      <c r="GM1" s="369"/>
      <c r="GN1" s="369"/>
      <c r="GO1" s="369"/>
      <c r="GP1" s="369"/>
      <c r="GQ1" s="370"/>
      <c r="GR1" s="368" t="s">
        <v>51</v>
      </c>
      <c r="GS1" s="370"/>
      <c r="GT1" s="369" t="s">
        <v>52</v>
      </c>
      <c r="GU1" s="369"/>
      <c r="GV1" s="369"/>
      <c r="GW1" s="369"/>
      <c r="GX1" s="369"/>
      <c r="GY1" s="369"/>
      <c r="GZ1" s="369"/>
      <c r="HA1" s="370"/>
      <c r="HB1" s="368" t="s">
        <v>53</v>
      </c>
      <c r="HC1" s="369"/>
      <c r="HD1" s="369"/>
      <c r="HE1" s="369"/>
      <c r="HF1" s="369"/>
      <c r="HG1" s="369"/>
      <c r="HH1" s="369"/>
      <c r="HI1" s="369"/>
      <c r="HJ1" s="369"/>
      <c r="HK1" s="369"/>
      <c r="HL1" s="369"/>
      <c r="HM1" s="369"/>
      <c r="HN1" s="369"/>
      <c r="HO1" s="369"/>
      <c r="HP1" s="369"/>
      <c r="HQ1" s="370"/>
      <c r="HR1" s="369" t="s">
        <v>54</v>
      </c>
      <c r="HS1" s="369"/>
      <c r="HT1" s="369"/>
      <c r="HU1" s="369"/>
      <c r="HV1" s="369"/>
      <c r="HW1" s="369"/>
      <c r="HX1" s="369"/>
      <c r="HY1" s="368" t="s">
        <v>55</v>
      </c>
      <c r="HZ1" s="369"/>
      <c r="IA1" s="369"/>
      <c r="IB1" s="369"/>
      <c r="IC1" s="369"/>
      <c r="ID1" s="369"/>
      <c r="IE1" s="369"/>
      <c r="IF1" s="369"/>
      <c r="IG1" s="369"/>
      <c r="IH1" s="369"/>
      <c r="II1" s="369"/>
      <c r="IJ1" s="369"/>
      <c r="IK1" s="369"/>
      <c r="IL1" s="369"/>
      <c r="IM1" s="369"/>
      <c r="IN1" s="370"/>
      <c r="IO1" s="368" t="s">
        <v>56</v>
      </c>
      <c r="IP1" s="369"/>
      <c r="IQ1" s="369"/>
      <c r="IR1" s="369"/>
      <c r="IS1" s="369"/>
      <c r="IT1" s="369"/>
      <c r="IU1" s="370"/>
      <c r="IV1" s="368" t="s">
        <v>57</v>
      </c>
      <c r="IW1" s="369"/>
      <c r="IX1" s="369"/>
      <c r="IY1" s="369"/>
      <c r="IZ1" s="369"/>
      <c r="JA1" s="369"/>
      <c r="JB1" s="369"/>
      <c r="JC1" s="369"/>
      <c r="JD1" s="369"/>
      <c r="JE1" s="369"/>
      <c r="JF1" s="369"/>
      <c r="JG1" s="370"/>
      <c r="JH1" s="368" t="s">
        <v>58</v>
      </c>
      <c r="JI1" s="369"/>
      <c r="JJ1" s="369"/>
      <c r="JK1" s="369"/>
      <c r="JL1" s="369"/>
      <c r="JM1" s="369"/>
      <c r="JN1" s="369"/>
      <c r="JO1" s="369"/>
      <c r="JP1" s="369"/>
      <c r="JQ1" s="369"/>
      <c r="JR1" s="369"/>
      <c r="JS1" s="370"/>
      <c r="JT1" s="368" t="s">
        <v>59</v>
      </c>
      <c r="JU1" s="369"/>
      <c r="JV1" s="369"/>
      <c r="JW1" s="369"/>
      <c r="JX1" s="369"/>
      <c r="JY1" s="369"/>
      <c r="JZ1" s="369"/>
      <c r="KA1" s="369"/>
      <c r="KB1" s="369"/>
      <c r="KC1" s="369"/>
      <c r="KD1" s="369"/>
      <c r="KE1" s="370"/>
      <c r="KF1" s="369" t="s">
        <v>60</v>
      </c>
      <c r="KG1" s="369"/>
      <c r="KH1" s="369"/>
      <c r="KI1" s="369"/>
      <c r="KJ1" s="369"/>
      <c r="KK1" s="369"/>
      <c r="KL1" s="369"/>
      <c r="KM1" s="370"/>
      <c r="KN1" s="368" t="s">
        <v>61</v>
      </c>
      <c r="KO1" s="369"/>
      <c r="KP1" s="369"/>
      <c r="KQ1" s="369"/>
      <c r="KR1" s="369"/>
      <c r="KS1" s="369"/>
      <c r="KT1" s="370"/>
      <c r="KU1" s="368" t="s">
        <v>62</v>
      </c>
      <c r="KV1" s="369"/>
      <c r="KW1" s="369"/>
      <c r="KX1" s="369"/>
      <c r="KY1" s="369"/>
      <c r="KZ1" s="369"/>
      <c r="LA1" s="369"/>
      <c r="LB1" s="369"/>
      <c r="LC1" s="369"/>
      <c r="LD1" s="370"/>
      <c r="LE1" s="369" t="s">
        <v>63</v>
      </c>
      <c r="LF1" s="369"/>
      <c r="LG1" s="369"/>
      <c r="LH1" s="369"/>
      <c r="LI1" s="369"/>
      <c r="LJ1" s="370"/>
      <c r="LK1" s="369" t="s">
        <v>64</v>
      </c>
      <c r="LL1" s="369"/>
      <c r="LM1" s="369"/>
      <c r="LN1" s="369"/>
      <c r="LO1" s="369"/>
      <c r="LP1" s="370"/>
      <c r="LQ1" s="368" t="s">
        <v>65</v>
      </c>
      <c r="LR1" s="369"/>
      <c r="LS1" s="369"/>
      <c r="LT1" s="369"/>
      <c r="LU1" s="369"/>
      <c r="LV1" s="369"/>
      <c r="LW1" s="369"/>
      <c r="LX1" s="369"/>
      <c r="LY1" s="369"/>
      <c r="LZ1" s="370"/>
      <c r="MA1" s="369" t="s">
        <v>66</v>
      </c>
      <c r="MB1" s="369"/>
      <c r="MC1" s="369"/>
      <c r="MD1" s="369"/>
      <c r="ME1" s="369"/>
      <c r="MF1" s="369"/>
      <c r="MG1" s="369"/>
      <c r="MH1" s="369"/>
      <c r="MI1" s="370"/>
      <c r="MJ1" s="368" t="s">
        <v>67</v>
      </c>
      <c r="MK1" s="369"/>
      <c r="ML1" s="369"/>
      <c r="MM1" s="369"/>
      <c r="MN1" s="369"/>
      <c r="MO1" s="370"/>
      <c r="MP1" s="368" t="s">
        <v>68</v>
      </c>
      <c r="MQ1" s="369"/>
      <c r="MR1" s="369"/>
      <c r="MS1" s="369"/>
      <c r="MT1" s="369"/>
      <c r="MU1" s="370"/>
      <c r="MV1" s="368" t="s">
        <v>69</v>
      </c>
      <c r="MW1" s="369"/>
      <c r="MX1" s="369"/>
      <c r="MY1" s="369"/>
      <c r="MZ1" s="369"/>
      <c r="NA1" s="369"/>
      <c r="NB1" s="369"/>
      <c r="NC1" s="369"/>
      <c r="ND1" s="370"/>
      <c r="NE1" s="368" t="s">
        <v>70</v>
      </c>
      <c r="NF1" s="369"/>
      <c r="NG1" s="369"/>
      <c r="NH1" s="369"/>
      <c r="NI1" s="369"/>
      <c r="NJ1" s="369"/>
      <c r="NK1" s="369"/>
      <c r="NL1" s="369"/>
      <c r="NM1" s="370"/>
      <c r="NN1" s="368" t="s">
        <v>71</v>
      </c>
      <c r="NO1" s="369"/>
      <c r="NP1" s="369"/>
      <c r="NQ1" s="369"/>
      <c r="NR1" s="369"/>
      <c r="NS1" s="370"/>
      <c r="NT1" s="368" t="s">
        <v>72</v>
      </c>
      <c r="NU1" s="369"/>
      <c r="NV1" s="369"/>
      <c r="NW1" s="369"/>
      <c r="NX1" s="369"/>
      <c r="NY1" s="370"/>
      <c r="NZ1" s="368" t="s">
        <v>73</v>
      </c>
      <c r="OA1" s="369"/>
      <c r="OB1" s="369"/>
      <c r="OC1" s="369"/>
      <c r="OD1" s="369"/>
      <c r="OE1" s="369"/>
      <c r="OF1" s="369"/>
      <c r="OG1" s="369"/>
      <c r="OH1" s="370"/>
      <c r="OI1" s="368" t="s">
        <v>74</v>
      </c>
      <c r="OJ1" s="369"/>
      <c r="OK1" s="369"/>
      <c r="OL1" s="369"/>
      <c r="OM1" s="369"/>
      <c r="ON1" s="369"/>
      <c r="OO1" s="369"/>
      <c r="OP1" s="369"/>
      <c r="OQ1" s="370"/>
      <c r="OR1" s="368" t="s">
        <v>75</v>
      </c>
      <c r="OS1" s="369"/>
      <c r="OT1" s="369"/>
      <c r="OU1" s="369"/>
      <c r="OV1" s="369"/>
      <c r="OW1" s="370"/>
      <c r="OX1" s="368" t="s">
        <v>76</v>
      </c>
      <c r="OY1" s="369"/>
      <c r="OZ1" s="369"/>
      <c r="PA1" s="369"/>
      <c r="PB1" s="369"/>
      <c r="PC1" s="370"/>
      <c r="PD1" s="368" t="s">
        <v>77</v>
      </c>
      <c r="PE1" s="369"/>
      <c r="PF1" s="369"/>
      <c r="PG1" s="369"/>
      <c r="PH1" s="369"/>
      <c r="PI1" s="369"/>
      <c r="PJ1" s="369"/>
      <c r="PK1" s="369"/>
      <c r="PL1" s="370"/>
      <c r="PM1" s="368" t="s">
        <v>78</v>
      </c>
      <c r="PN1" s="369"/>
      <c r="PO1" s="369"/>
      <c r="PP1" s="369"/>
      <c r="PQ1" s="369"/>
      <c r="PR1" s="369"/>
      <c r="PS1" s="369"/>
      <c r="PT1" s="369"/>
      <c r="PU1" s="298"/>
      <c r="PV1" s="368" t="s">
        <v>79</v>
      </c>
      <c r="PW1" s="369"/>
      <c r="PX1" s="369"/>
      <c r="PY1" s="369"/>
      <c r="PZ1" s="369"/>
      <c r="QA1" s="369"/>
      <c r="QB1" s="369"/>
      <c r="QC1" s="369"/>
      <c r="QD1" s="370"/>
      <c r="QE1" s="368" t="s">
        <v>80</v>
      </c>
      <c r="QF1" s="369"/>
      <c r="QG1" s="369"/>
      <c r="QH1" s="369"/>
      <c r="QI1" s="369"/>
      <c r="QJ1" s="369"/>
      <c r="QK1" s="369"/>
      <c r="QL1" s="369"/>
      <c r="QM1" s="370"/>
      <c r="QN1" s="368" t="s">
        <v>81</v>
      </c>
      <c r="QO1" s="369"/>
      <c r="QP1" s="369"/>
      <c r="QQ1" s="369"/>
      <c r="QR1" s="369"/>
      <c r="QS1" s="369"/>
      <c r="QT1" s="369"/>
      <c r="QU1" s="369"/>
      <c r="QV1" s="369"/>
      <c r="QW1" s="368" t="s">
        <v>347</v>
      </c>
      <c r="QX1" s="369"/>
      <c r="QY1" s="369"/>
      <c r="QZ1" s="370"/>
      <c r="RA1" s="368" t="s">
        <v>348</v>
      </c>
      <c r="RB1" s="369"/>
      <c r="RC1" s="369"/>
      <c r="RD1" s="370"/>
      <c r="RE1" s="368" t="s">
        <v>349</v>
      </c>
      <c r="RF1" s="369"/>
      <c r="RG1" s="369"/>
      <c r="RH1" s="370"/>
      <c r="RI1" s="368" t="s">
        <v>350</v>
      </c>
      <c r="RJ1" s="369"/>
      <c r="RK1" s="369"/>
      <c r="RL1" s="370"/>
      <c r="RM1" s="360" t="s">
        <v>456</v>
      </c>
    </row>
    <row r="2" spans="1:481" s="2" customFormat="1" x14ac:dyDescent="0.25">
      <c r="A2" s="1"/>
      <c r="B2" s="368"/>
      <c r="C2" s="370"/>
      <c r="D2" s="65" t="s">
        <v>0</v>
      </c>
      <c r="E2" s="64" t="s">
        <v>1</v>
      </c>
      <c r="F2" s="64" t="s">
        <v>2</v>
      </c>
      <c r="G2" s="66" t="s">
        <v>3</v>
      </c>
      <c r="H2" s="369" t="s">
        <v>0</v>
      </c>
      <c r="I2" s="369"/>
      <c r="J2" s="369"/>
      <c r="K2" s="369"/>
      <c r="L2" s="369" t="s">
        <v>1</v>
      </c>
      <c r="M2" s="369"/>
      <c r="N2" s="369"/>
      <c r="O2" s="369"/>
      <c r="P2" s="369" t="s">
        <v>2</v>
      </c>
      <c r="Q2" s="369"/>
      <c r="R2" s="369"/>
      <c r="S2" s="369"/>
      <c r="T2" s="369" t="s">
        <v>3</v>
      </c>
      <c r="U2" s="369"/>
      <c r="V2" s="369"/>
      <c r="W2" s="370"/>
      <c r="X2" s="65" t="s">
        <v>0</v>
      </c>
      <c r="Y2" s="64" t="s">
        <v>1</v>
      </c>
      <c r="Z2" s="64" t="s">
        <v>2</v>
      </c>
      <c r="AA2" s="64" t="s">
        <v>3</v>
      </c>
      <c r="AB2" s="368" t="s">
        <v>4</v>
      </c>
      <c r="AC2" s="369"/>
      <c r="AD2" s="369"/>
      <c r="AE2" s="369"/>
      <c r="AF2" s="369"/>
      <c r="AG2" s="369"/>
      <c r="AH2" s="369"/>
      <c r="AI2" s="369"/>
      <c r="AJ2" s="369"/>
      <c r="AK2" s="369"/>
      <c r="AL2" s="369"/>
      <c r="AM2" s="369" t="s">
        <v>5</v>
      </c>
      <c r="AN2" s="369"/>
      <c r="AO2" s="369"/>
      <c r="AP2" s="369"/>
      <c r="AQ2" s="369"/>
      <c r="AR2" s="369"/>
      <c r="AS2" s="369"/>
      <c r="AT2" s="369"/>
      <c r="AU2" s="369"/>
      <c r="AV2" s="369"/>
      <c r="AW2" s="369"/>
      <c r="AX2" s="368" t="s">
        <v>4</v>
      </c>
      <c r="AY2" s="369"/>
      <c r="AZ2" s="369"/>
      <c r="BA2" s="369"/>
      <c r="BB2" s="369"/>
      <c r="BC2" s="369"/>
      <c r="BD2" s="369"/>
      <c r="BE2" s="369"/>
      <c r="BF2" s="369"/>
      <c r="BG2" s="369"/>
      <c r="BH2" s="369"/>
      <c r="BI2" s="369"/>
      <c r="BJ2" s="369" t="s">
        <v>5</v>
      </c>
      <c r="BK2" s="369"/>
      <c r="BL2" s="369"/>
      <c r="BM2" s="369"/>
      <c r="BN2" s="369"/>
      <c r="BO2" s="369"/>
      <c r="BP2" s="369"/>
      <c r="BQ2" s="369"/>
      <c r="BR2" s="369"/>
      <c r="BS2" s="369"/>
      <c r="BT2" s="369"/>
      <c r="BU2" s="370"/>
      <c r="BV2" s="368"/>
      <c r="BW2" s="370"/>
      <c r="BX2" s="65" t="s">
        <v>0</v>
      </c>
      <c r="BY2" s="64" t="s">
        <v>1</v>
      </c>
      <c r="BZ2" s="64" t="s">
        <v>2</v>
      </c>
      <c r="CA2" s="298" t="s">
        <v>3</v>
      </c>
      <c r="CB2" s="369" t="s">
        <v>0</v>
      </c>
      <c r="CC2" s="369"/>
      <c r="CD2" s="369"/>
      <c r="CE2" s="369"/>
      <c r="CF2" s="369" t="s">
        <v>1</v>
      </c>
      <c r="CG2" s="369"/>
      <c r="CH2" s="369"/>
      <c r="CI2" s="369"/>
      <c r="CJ2" s="369" t="s">
        <v>2</v>
      </c>
      <c r="CK2" s="369"/>
      <c r="CL2" s="369"/>
      <c r="CM2" s="369"/>
      <c r="CN2" s="369" t="s">
        <v>3</v>
      </c>
      <c r="CO2" s="369"/>
      <c r="CP2" s="369"/>
      <c r="CQ2" s="370"/>
      <c r="CR2" s="65" t="s">
        <v>0</v>
      </c>
      <c r="CS2" s="64" t="s">
        <v>1</v>
      </c>
      <c r="CT2" s="64" t="s">
        <v>2</v>
      </c>
      <c r="CU2" s="66" t="s">
        <v>3</v>
      </c>
      <c r="CV2" s="368" t="s">
        <v>4</v>
      </c>
      <c r="CW2" s="369"/>
      <c r="CX2" s="369"/>
      <c r="CY2" s="369"/>
      <c r="CZ2" s="369"/>
      <c r="DA2" s="369"/>
      <c r="DB2" s="369"/>
      <c r="DC2" s="369"/>
      <c r="DD2" s="369"/>
      <c r="DE2" s="369"/>
      <c r="DF2" s="369"/>
      <c r="DG2" s="369" t="s">
        <v>5</v>
      </c>
      <c r="DH2" s="369"/>
      <c r="DI2" s="369"/>
      <c r="DJ2" s="369"/>
      <c r="DK2" s="369"/>
      <c r="DL2" s="369"/>
      <c r="DM2" s="369"/>
      <c r="DN2" s="369"/>
      <c r="DO2" s="369"/>
      <c r="DP2" s="369"/>
      <c r="DQ2" s="369"/>
      <c r="DR2" s="368" t="s">
        <v>4</v>
      </c>
      <c r="DS2" s="369"/>
      <c r="DT2" s="369"/>
      <c r="DU2" s="369"/>
      <c r="DV2" s="369"/>
      <c r="DW2" s="369"/>
      <c r="DX2" s="369"/>
      <c r="DY2" s="369"/>
      <c r="DZ2" s="369"/>
      <c r="EA2" s="369"/>
      <c r="EB2" s="369"/>
      <c r="EC2" s="369"/>
      <c r="ED2" s="369" t="s">
        <v>5</v>
      </c>
      <c r="EE2" s="369"/>
      <c r="EF2" s="369"/>
      <c r="EG2" s="369"/>
      <c r="EH2" s="369"/>
      <c r="EI2" s="369"/>
      <c r="EJ2" s="369"/>
      <c r="EK2" s="369"/>
      <c r="EL2" s="369"/>
      <c r="EM2" s="369"/>
      <c r="EN2" s="369"/>
      <c r="EO2" s="369"/>
      <c r="EP2" s="368" t="s">
        <v>6</v>
      </c>
      <c r="EQ2" s="369"/>
      <c r="ER2" s="369"/>
      <c r="ES2" s="369"/>
      <c r="ET2" s="369"/>
      <c r="EU2" s="369"/>
      <c r="EV2" s="369"/>
      <c r="EW2" s="369"/>
      <c r="EX2" s="369"/>
      <c r="EY2" s="369"/>
      <c r="EZ2" s="369"/>
      <c r="FA2" s="369"/>
      <c r="FB2" s="369"/>
      <c r="FC2" s="369" t="s">
        <v>7</v>
      </c>
      <c r="FD2" s="369"/>
      <c r="FE2" s="369"/>
      <c r="FF2" s="369"/>
      <c r="FG2" s="369"/>
      <c r="FH2" s="369"/>
      <c r="FI2" s="369"/>
      <c r="FJ2" s="369"/>
      <c r="FK2" s="369"/>
      <c r="FL2" s="369"/>
      <c r="FM2" s="369"/>
      <c r="FN2" s="369"/>
      <c r="FO2" s="370"/>
      <c r="FP2" s="369" t="s">
        <v>6</v>
      </c>
      <c r="FQ2" s="369"/>
      <c r="FR2" s="369"/>
      <c r="FS2" s="369"/>
      <c r="FT2" s="369"/>
      <c r="FU2" s="369"/>
      <c r="FV2" s="369" t="s">
        <v>7</v>
      </c>
      <c r="FW2" s="369"/>
      <c r="FX2" s="369"/>
      <c r="FY2" s="369"/>
      <c r="FZ2" s="369"/>
      <c r="GA2" s="369"/>
      <c r="GB2" s="369"/>
      <c r="GC2" s="369"/>
      <c r="GD2" s="369"/>
      <c r="GE2" s="369"/>
      <c r="GF2" s="369"/>
      <c r="GG2" s="369"/>
      <c r="GH2" s="369"/>
      <c r="GI2" s="369"/>
      <c r="GJ2" s="369"/>
      <c r="GK2" s="369"/>
      <c r="GL2" s="369"/>
      <c r="GM2" s="369"/>
      <c r="GN2" s="369"/>
      <c r="GO2" s="369"/>
      <c r="GP2" s="369"/>
      <c r="GQ2" s="298"/>
      <c r="GR2" s="368" t="s">
        <v>8</v>
      </c>
      <c r="GS2" s="370"/>
      <c r="GT2" s="369" t="s">
        <v>9</v>
      </c>
      <c r="GU2" s="369"/>
      <c r="GV2" s="369"/>
      <c r="GW2" s="369"/>
      <c r="GX2" s="369"/>
      <c r="GY2" s="369"/>
      <c r="GZ2" s="369"/>
      <c r="HA2" s="370"/>
      <c r="HB2" s="369"/>
      <c r="HC2" s="369"/>
      <c r="HD2" s="369"/>
      <c r="HE2" s="369"/>
      <c r="HF2" s="369"/>
      <c r="HG2" s="369"/>
      <c r="HH2" s="369"/>
      <c r="HI2" s="369"/>
      <c r="HJ2" s="369"/>
      <c r="HK2" s="369"/>
      <c r="HL2" s="369"/>
      <c r="HM2" s="369"/>
      <c r="HN2" s="369"/>
      <c r="HO2" s="369"/>
      <c r="HP2" s="369"/>
      <c r="HQ2" s="298"/>
      <c r="HR2" s="369"/>
      <c r="HS2" s="369"/>
      <c r="HT2" s="369"/>
      <c r="HU2" s="369"/>
      <c r="HV2" s="369"/>
      <c r="HW2" s="369"/>
      <c r="HX2" s="369"/>
      <c r="HY2" s="369"/>
      <c r="HZ2" s="369"/>
      <c r="IA2" s="369"/>
      <c r="IB2" s="369"/>
      <c r="IC2" s="369"/>
      <c r="ID2" s="369"/>
      <c r="IE2" s="369"/>
      <c r="IF2" s="369"/>
      <c r="IG2" s="369"/>
      <c r="IH2" s="369"/>
      <c r="II2" s="369"/>
      <c r="IJ2" s="369"/>
      <c r="IK2" s="369"/>
      <c r="IL2" s="369"/>
      <c r="IM2" s="369"/>
      <c r="IN2" s="298"/>
      <c r="IO2" s="368"/>
      <c r="IP2" s="369"/>
      <c r="IQ2" s="369"/>
      <c r="IR2" s="369"/>
      <c r="IS2" s="369"/>
      <c r="IT2" s="369"/>
      <c r="IU2" s="370"/>
      <c r="IV2" s="369"/>
      <c r="IW2" s="369"/>
      <c r="IX2" s="369"/>
      <c r="IY2" s="369"/>
      <c r="IZ2" s="369"/>
      <c r="JA2" s="369"/>
      <c r="JB2" s="369"/>
      <c r="JC2" s="369"/>
      <c r="JD2" s="369"/>
      <c r="JE2" s="369"/>
      <c r="JF2" s="369"/>
      <c r="JG2" s="298"/>
      <c r="JH2" s="369"/>
      <c r="JI2" s="369"/>
      <c r="JJ2" s="369"/>
      <c r="JK2" s="369"/>
      <c r="JL2" s="369"/>
      <c r="JM2" s="369"/>
      <c r="JN2" s="369"/>
      <c r="JO2" s="369"/>
      <c r="JP2" s="369"/>
      <c r="JQ2" s="369"/>
      <c r="JR2" s="369"/>
      <c r="JS2" s="298"/>
      <c r="JT2" s="369"/>
      <c r="JU2" s="369"/>
      <c r="JV2" s="369"/>
      <c r="JW2" s="369"/>
      <c r="JX2" s="369"/>
      <c r="JY2" s="369"/>
      <c r="JZ2" s="369"/>
      <c r="KA2" s="369"/>
      <c r="KB2" s="369"/>
      <c r="KC2" s="369"/>
      <c r="KD2" s="369"/>
      <c r="KE2" s="298"/>
      <c r="KF2" s="369" t="s">
        <v>6</v>
      </c>
      <c r="KG2" s="369"/>
      <c r="KH2" s="369"/>
      <c r="KI2" s="369"/>
      <c r="KJ2" s="369" t="s">
        <v>7</v>
      </c>
      <c r="KK2" s="369"/>
      <c r="KL2" s="369"/>
      <c r="KM2" s="370"/>
      <c r="KN2" s="368"/>
      <c r="KO2" s="369"/>
      <c r="KP2" s="369"/>
      <c r="KQ2" s="369"/>
      <c r="KR2" s="369"/>
      <c r="KS2" s="369"/>
      <c r="KT2" s="370"/>
      <c r="KU2" s="368" t="s">
        <v>10</v>
      </c>
      <c r="KV2" s="369"/>
      <c r="KW2" s="369"/>
      <c r="KX2" s="369"/>
      <c r="KY2" s="369"/>
      <c r="KZ2" s="369" t="s">
        <v>11</v>
      </c>
      <c r="LA2" s="369"/>
      <c r="LB2" s="369"/>
      <c r="LC2" s="369"/>
      <c r="LD2" s="370"/>
      <c r="LE2" s="369" t="s">
        <v>10</v>
      </c>
      <c r="LF2" s="369"/>
      <c r="LG2" s="369"/>
      <c r="LH2" s="369"/>
      <c r="LI2" s="369"/>
      <c r="LJ2" s="370"/>
      <c r="LK2" s="368" t="s">
        <v>83</v>
      </c>
      <c r="LL2" s="369"/>
      <c r="LM2" s="369"/>
      <c r="LN2" s="369"/>
      <c r="LO2" s="369"/>
      <c r="LP2" s="370"/>
      <c r="LQ2" s="368"/>
      <c r="LR2" s="369"/>
      <c r="LS2" s="369"/>
      <c r="LT2" s="369"/>
      <c r="LU2" s="369"/>
      <c r="LV2" s="369"/>
      <c r="LW2" s="369"/>
      <c r="LX2" s="369"/>
      <c r="LY2" s="297"/>
      <c r="LZ2" s="298"/>
      <c r="MA2" s="369"/>
      <c r="MB2" s="369"/>
      <c r="MC2" s="369"/>
      <c r="MD2" s="369"/>
      <c r="ME2" s="369"/>
      <c r="MF2" s="369"/>
      <c r="MG2" s="369"/>
      <c r="MH2" s="369"/>
      <c r="MI2" s="298"/>
      <c r="MJ2" s="368" t="s">
        <v>10</v>
      </c>
      <c r="MK2" s="369"/>
      <c r="ML2" s="369"/>
      <c r="MM2" s="369"/>
      <c r="MN2" s="369"/>
      <c r="MO2" s="370"/>
      <c r="MP2" s="368" t="s">
        <v>83</v>
      </c>
      <c r="MQ2" s="369"/>
      <c r="MR2" s="369"/>
      <c r="MS2" s="369"/>
      <c r="MT2" s="369"/>
      <c r="MU2" s="370"/>
      <c r="MV2" s="368"/>
      <c r="MW2" s="369"/>
      <c r="MX2" s="369"/>
      <c r="MY2" s="369"/>
      <c r="MZ2" s="369"/>
      <c r="NA2" s="369"/>
      <c r="NB2" s="369"/>
      <c r="NC2" s="369"/>
      <c r="ND2" s="298"/>
      <c r="NE2" s="368"/>
      <c r="NF2" s="369"/>
      <c r="NG2" s="369"/>
      <c r="NH2" s="369"/>
      <c r="NI2" s="369"/>
      <c r="NJ2" s="369"/>
      <c r="NK2" s="369"/>
      <c r="NL2" s="369"/>
      <c r="NM2" s="298"/>
      <c r="NN2" s="368" t="s">
        <v>10</v>
      </c>
      <c r="NO2" s="369"/>
      <c r="NP2" s="369"/>
      <c r="NQ2" s="369"/>
      <c r="NR2" s="369"/>
      <c r="NS2" s="370"/>
      <c r="NT2" s="368" t="s">
        <v>83</v>
      </c>
      <c r="NU2" s="369"/>
      <c r="NV2" s="369"/>
      <c r="NW2" s="369"/>
      <c r="NX2" s="369"/>
      <c r="NY2" s="370"/>
      <c r="NZ2" s="368"/>
      <c r="OA2" s="369"/>
      <c r="OB2" s="369"/>
      <c r="OC2" s="369"/>
      <c r="OD2" s="369"/>
      <c r="OE2" s="369"/>
      <c r="OF2" s="369"/>
      <c r="OG2" s="369"/>
      <c r="OH2" s="298"/>
      <c r="OI2" s="368"/>
      <c r="OJ2" s="369"/>
      <c r="OK2" s="369"/>
      <c r="OL2" s="369"/>
      <c r="OM2" s="369"/>
      <c r="ON2" s="369"/>
      <c r="OO2" s="369"/>
      <c r="OP2" s="369"/>
      <c r="OQ2" s="370"/>
      <c r="OR2" s="368" t="s">
        <v>10</v>
      </c>
      <c r="OS2" s="369"/>
      <c r="OT2" s="369"/>
      <c r="OU2" s="369"/>
      <c r="OV2" s="369"/>
      <c r="OW2" s="370"/>
      <c r="OX2" s="368" t="s">
        <v>83</v>
      </c>
      <c r="OY2" s="369"/>
      <c r="OZ2" s="369"/>
      <c r="PA2" s="369"/>
      <c r="PB2" s="369"/>
      <c r="PC2" s="370"/>
      <c r="PD2" s="368"/>
      <c r="PE2" s="369"/>
      <c r="PF2" s="369"/>
      <c r="PG2" s="369"/>
      <c r="PH2" s="369"/>
      <c r="PI2" s="369"/>
      <c r="PJ2" s="369"/>
      <c r="PK2" s="369"/>
      <c r="PL2" s="298"/>
      <c r="PM2" s="368"/>
      <c r="PN2" s="369"/>
      <c r="PO2" s="369"/>
      <c r="PP2" s="369"/>
      <c r="PQ2" s="369"/>
      <c r="PR2" s="369"/>
      <c r="PS2" s="369"/>
      <c r="PT2" s="369"/>
      <c r="PU2" s="298"/>
      <c r="PV2" s="368"/>
      <c r="PW2" s="369"/>
      <c r="PX2" s="369"/>
      <c r="PY2" s="369"/>
      <c r="PZ2" s="369"/>
      <c r="QA2" s="369"/>
      <c r="QB2" s="369"/>
      <c r="QC2" s="369"/>
      <c r="QD2" s="298"/>
      <c r="QE2" s="368"/>
      <c r="QF2" s="369"/>
      <c r="QG2" s="369"/>
      <c r="QH2" s="369"/>
      <c r="QI2" s="369"/>
      <c r="QJ2" s="369"/>
      <c r="QK2" s="369"/>
      <c r="QL2" s="369"/>
      <c r="QM2" s="298"/>
      <c r="QN2" s="368"/>
      <c r="QO2" s="369"/>
      <c r="QP2" s="369"/>
      <c r="QQ2" s="369"/>
      <c r="QR2" s="369"/>
      <c r="QS2" s="369"/>
      <c r="QT2" s="369"/>
      <c r="QU2" s="369"/>
      <c r="QV2" s="369"/>
      <c r="QW2" s="368"/>
      <c r="QX2" s="369"/>
      <c r="QY2" s="369"/>
      <c r="QZ2" s="370"/>
      <c r="RA2" s="368"/>
      <c r="RB2" s="369"/>
      <c r="RC2" s="369"/>
      <c r="RD2" s="370"/>
      <c r="RE2" s="368"/>
      <c r="RF2" s="369"/>
      <c r="RG2" s="369"/>
      <c r="RH2" s="370"/>
      <c r="RI2" s="368"/>
      <c r="RJ2" s="369"/>
      <c r="RK2" s="369"/>
      <c r="RL2" s="370"/>
      <c r="RM2" s="360"/>
    </row>
    <row r="3" spans="1:481" s="2" customFormat="1" x14ac:dyDescent="0.25">
      <c r="A3" s="1"/>
      <c r="B3" s="368"/>
      <c r="C3" s="370"/>
      <c r="D3" s="6"/>
      <c r="E3" s="64"/>
      <c r="F3" s="64"/>
      <c r="G3" s="66"/>
      <c r="H3" s="7"/>
      <c r="I3" s="7"/>
      <c r="J3" s="7"/>
      <c r="K3" s="7"/>
      <c r="L3" s="369"/>
      <c r="M3" s="369"/>
      <c r="N3" s="369"/>
      <c r="O3" s="369"/>
      <c r="P3" s="369"/>
      <c r="Q3" s="369"/>
      <c r="R3" s="369"/>
      <c r="S3" s="369"/>
      <c r="T3" s="369"/>
      <c r="U3" s="369"/>
      <c r="V3" s="369"/>
      <c r="W3" s="370"/>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8"/>
      <c r="BY3" s="369"/>
      <c r="BZ3" s="369"/>
      <c r="CA3" s="370"/>
      <c r="CB3" s="7"/>
      <c r="CC3" s="7"/>
      <c r="CD3" s="7"/>
      <c r="CE3" s="7"/>
      <c r="CF3" s="369"/>
      <c r="CG3" s="369"/>
      <c r="CH3" s="369"/>
      <c r="CI3" s="369"/>
      <c r="CJ3" s="369"/>
      <c r="CK3" s="369"/>
      <c r="CL3" s="369"/>
      <c r="CM3" s="369"/>
      <c r="CN3" s="369"/>
      <c r="CO3" s="369"/>
      <c r="CP3" s="369"/>
      <c r="CQ3" s="370"/>
      <c r="CR3" s="368"/>
      <c r="CS3" s="369"/>
      <c r="CT3" s="369"/>
      <c r="CU3" s="370"/>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68"/>
      <c r="GS3" s="370"/>
      <c r="GT3" s="369"/>
      <c r="GU3" s="369"/>
      <c r="GV3" s="369"/>
      <c r="GW3" s="369"/>
      <c r="GX3" s="369"/>
      <c r="GY3" s="369"/>
      <c r="GZ3" s="369"/>
      <c r="HA3" s="370"/>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68"/>
      <c r="KV3" s="369"/>
      <c r="KW3" s="369"/>
      <c r="KX3" s="369"/>
      <c r="KY3" s="369"/>
      <c r="KZ3" s="369"/>
      <c r="LA3" s="369"/>
      <c r="LB3" s="369"/>
      <c r="LC3" s="369"/>
      <c r="LD3" s="370"/>
      <c r="LE3" s="369"/>
      <c r="LF3" s="369"/>
      <c r="LG3" s="369"/>
      <c r="LH3" s="369"/>
      <c r="LI3" s="369"/>
      <c r="LJ3" s="370"/>
      <c r="LK3" s="368"/>
      <c r="LL3" s="369"/>
      <c r="LM3" s="369"/>
      <c r="LN3" s="369"/>
      <c r="LO3" s="369"/>
      <c r="LP3" s="370"/>
      <c r="LQ3" s="368"/>
      <c r="LR3" s="369"/>
      <c r="LS3" s="369"/>
      <c r="LT3" s="369"/>
      <c r="LU3" s="369"/>
      <c r="LV3" s="369"/>
      <c r="LW3" s="369"/>
      <c r="LX3" s="369"/>
      <c r="LY3" s="297"/>
      <c r="LZ3" s="298"/>
      <c r="MA3" s="369"/>
      <c r="MB3" s="369"/>
      <c r="MC3" s="369"/>
      <c r="MD3" s="369"/>
      <c r="ME3" s="369"/>
      <c r="MF3" s="369"/>
      <c r="MG3" s="369"/>
      <c r="MH3" s="369"/>
      <c r="MI3" s="298"/>
      <c r="MJ3" s="368"/>
      <c r="MK3" s="369"/>
      <c r="ML3" s="369"/>
      <c r="MM3" s="369"/>
      <c r="MN3" s="369"/>
      <c r="MO3" s="370"/>
      <c r="MP3" s="368"/>
      <c r="MQ3" s="369"/>
      <c r="MR3" s="369"/>
      <c r="MS3" s="369"/>
      <c r="MT3" s="369"/>
      <c r="MU3" s="370"/>
      <c r="MV3" s="368"/>
      <c r="MW3" s="369"/>
      <c r="MX3" s="369"/>
      <c r="MY3" s="369"/>
      <c r="MZ3" s="369"/>
      <c r="NA3" s="369"/>
      <c r="NB3" s="369"/>
      <c r="NC3" s="369"/>
      <c r="ND3" s="298"/>
      <c r="NE3" s="368"/>
      <c r="NF3" s="369"/>
      <c r="NG3" s="369"/>
      <c r="NH3" s="369"/>
      <c r="NI3" s="369"/>
      <c r="NJ3" s="369"/>
      <c r="NK3" s="369"/>
      <c r="NL3" s="369"/>
      <c r="NM3" s="298"/>
      <c r="NN3" s="368"/>
      <c r="NO3" s="369"/>
      <c r="NP3" s="369"/>
      <c r="NQ3" s="369"/>
      <c r="NR3" s="369"/>
      <c r="NS3" s="370"/>
      <c r="NT3" s="368"/>
      <c r="NU3" s="369"/>
      <c r="NV3" s="369"/>
      <c r="NW3" s="369"/>
      <c r="NX3" s="369"/>
      <c r="NY3" s="370"/>
      <c r="NZ3" s="368"/>
      <c r="OA3" s="369"/>
      <c r="OB3" s="369"/>
      <c r="OC3" s="369"/>
      <c r="OD3" s="369"/>
      <c r="OE3" s="369"/>
      <c r="OF3" s="369"/>
      <c r="OG3" s="369"/>
      <c r="OH3" s="298"/>
      <c r="OI3" s="368"/>
      <c r="OJ3" s="369"/>
      <c r="OK3" s="369"/>
      <c r="OL3" s="369"/>
      <c r="OM3" s="369"/>
      <c r="ON3" s="369"/>
      <c r="OO3" s="369"/>
      <c r="OP3" s="369"/>
      <c r="OQ3" s="370"/>
      <c r="OR3" s="368"/>
      <c r="OS3" s="369"/>
      <c r="OT3" s="369"/>
      <c r="OU3" s="369"/>
      <c r="OV3" s="369"/>
      <c r="OW3" s="370"/>
      <c r="OX3" s="368"/>
      <c r="OY3" s="369"/>
      <c r="OZ3" s="369"/>
      <c r="PA3" s="369"/>
      <c r="PB3" s="369"/>
      <c r="PC3" s="370"/>
      <c r="PD3" s="368"/>
      <c r="PE3" s="369"/>
      <c r="PF3" s="369"/>
      <c r="PG3" s="369"/>
      <c r="PH3" s="369"/>
      <c r="PI3" s="369"/>
      <c r="PJ3" s="369"/>
      <c r="PK3" s="369"/>
      <c r="PL3" s="298"/>
      <c r="PM3" s="368"/>
      <c r="PN3" s="369"/>
      <c r="PO3" s="369"/>
      <c r="PP3" s="369"/>
      <c r="PQ3" s="369"/>
      <c r="PR3" s="369"/>
      <c r="PS3" s="369"/>
      <c r="PT3" s="369"/>
      <c r="PU3" s="298"/>
      <c r="PV3" s="368"/>
      <c r="PW3" s="369"/>
      <c r="PX3" s="369"/>
      <c r="PY3" s="369"/>
      <c r="PZ3" s="369"/>
      <c r="QA3" s="369"/>
      <c r="QB3" s="369"/>
      <c r="QC3" s="369"/>
      <c r="QD3" s="298"/>
      <c r="QE3" s="368"/>
      <c r="QF3" s="369"/>
      <c r="QG3" s="369"/>
      <c r="QH3" s="369"/>
      <c r="QI3" s="369"/>
      <c r="QJ3" s="369"/>
      <c r="QK3" s="369"/>
      <c r="QL3" s="369"/>
      <c r="QM3" s="298"/>
      <c r="QN3" s="368"/>
      <c r="QO3" s="369"/>
      <c r="QP3" s="369"/>
      <c r="QQ3" s="369"/>
      <c r="QR3" s="369"/>
      <c r="QS3" s="369"/>
      <c r="QT3" s="369"/>
      <c r="QU3" s="369"/>
      <c r="QV3" s="369"/>
      <c r="QW3" s="368"/>
      <c r="QX3" s="369"/>
      <c r="QY3" s="369"/>
      <c r="QZ3" s="370"/>
      <c r="RA3" s="368"/>
      <c r="RB3" s="369"/>
      <c r="RC3" s="369"/>
      <c r="RD3" s="370"/>
      <c r="RE3" s="368"/>
      <c r="RF3" s="369"/>
      <c r="RG3" s="369"/>
      <c r="RH3" s="370"/>
      <c r="RI3" s="368"/>
      <c r="RJ3" s="369"/>
      <c r="RK3" s="369"/>
      <c r="RL3" s="370"/>
      <c r="RM3" s="360"/>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432</v>
      </c>
      <c r="LK4" s="65" t="s">
        <v>13</v>
      </c>
      <c r="LL4" s="11" t="s">
        <v>14</v>
      </c>
      <c r="LM4" s="11" t="s">
        <v>15</v>
      </c>
      <c r="LN4" s="64" t="s">
        <v>16</v>
      </c>
      <c r="LO4" s="64" t="s">
        <v>17</v>
      </c>
      <c r="LP4" s="340" t="s">
        <v>432</v>
      </c>
      <c r="LQ4" s="65"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432</v>
      </c>
      <c r="MP4" s="65"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432</v>
      </c>
      <c r="NT4" s="297"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432</v>
      </c>
      <c r="OX4" s="297"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0"/>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c r="RM7" s="361"/>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c r="RM8" s="361"/>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c r="RM9" s="361"/>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c r="RM10" s="361"/>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c r="RM11" s="361"/>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c r="RM12" s="361"/>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c r="RM13" s="361"/>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c r="RM14" s="361"/>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c r="RM15" s="361"/>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c r="RM16" s="361"/>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c r="RM17" s="361"/>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c r="RM18" s="361"/>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c r="RM19" s="361"/>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c r="RM20" s="361"/>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c r="RM21" s="362"/>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c r="RM22" s="362"/>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c r="RM23" s="362"/>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c r="RM36" s="362"/>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1"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1"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1"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c r="RM47" s="363">
        <v>36.888888888888886</v>
      </c>
    </row>
    <row r="48" spans="1:481"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c r="RM48" s="363">
        <v>37.333333333333336</v>
      </c>
    </row>
    <row r="49" spans="1:481"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c r="RM49" s="363">
        <v>37.555555555555557</v>
      </c>
    </row>
    <row r="50" spans="1:481"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c r="RM50" s="363">
        <v>37.222222222222221</v>
      </c>
    </row>
    <row r="51" spans="1:481"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c r="RM51" s="363">
        <v>38.333333333333336</v>
      </c>
    </row>
    <row r="52" spans="1:481"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c r="RM52" s="363">
        <v>38.555555555555557</v>
      </c>
    </row>
    <row r="53" spans="1:481"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c r="RM53" s="363">
        <v>39.333333333333336</v>
      </c>
    </row>
    <row r="54" spans="1:481"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c r="RM54" s="363">
        <v>38.888888888888886</v>
      </c>
    </row>
    <row r="55" spans="1:481"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c r="RM55" s="363">
        <v>39.444444444444443</v>
      </c>
    </row>
    <row r="56" spans="1:481" x14ac:dyDescent="0.25">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3"/>
      <c r="KV56" s="353"/>
      <c r="KW56" s="353"/>
      <c r="KX56" s="353"/>
      <c r="KY56" s="354"/>
      <c r="KZ56" s="353"/>
      <c r="LA56" s="353"/>
      <c r="LB56" s="353"/>
      <c r="LC56" s="353"/>
      <c r="LD56" s="355"/>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c r="RM56" s="363">
        <v>38.333333333333336</v>
      </c>
    </row>
    <row r="57" spans="1:481" x14ac:dyDescent="0.25">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3"/>
      <c r="KV57" s="353"/>
      <c r="KW57" s="353"/>
      <c r="KX57" s="353"/>
      <c r="KY57" s="354"/>
      <c r="KZ57" s="353"/>
      <c r="LA57" s="353"/>
      <c r="LB57" s="353"/>
      <c r="LC57" s="353"/>
      <c r="LD57" s="355"/>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7"/>
      <c r="RJ57" s="354"/>
      <c r="RK57" s="354"/>
      <c r="RL57" s="355"/>
      <c r="RM57" s="363">
        <v>37.444444444444443</v>
      </c>
    </row>
    <row r="58" spans="1:481" x14ac:dyDescent="0.25">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3"/>
      <c r="KV58" s="353"/>
      <c r="KW58" s="353"/>
      <c r="KX58" s="353"/>
      <c r="KY58" s="354"/>
      <c r="KZ58" s="353"/>
      <c r="LA58" s="353"/>
      <c r="LB58" s="353"/>
      <c r="LC58" s="353"/>
      <c r="LD58" s="355"/>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7"/>
      <c r="RJ58" s="354"/>
      <c r="RK58" s="354"/>
      <c r="RL58" s="355"/>
      <c r="RM58" s="363">
        <v>36.666666666666664</v>
      </c>
    </row>
    <row r="59" spans="1:481" x14ac:dyDescent="0.25">
      <c r="A59" s="33">
        <v>44621</v>
      </c>
      <c r="B59" s="49">
        <v>0.5</v>
      </c>
      <c r="C59" s="17">
        <v>0.5</v>
      </c>
      <c r="D59" s="49">
        <v>0.59523809523809501</v>
      </c>
      <c r="E59" s="19">
        <v>0.40476190476190499</v>
      </c>
      <c r="F59" s="19">
        <v>0</v>
      </c>
      <c r="G59" s="17">
        <v>0</v>
      </c>
      <c r="H59" s="19">
        <v>1</v>
      </c>
      <c r="I59" s="19">
        <v>0</v>
      </c>
      <c r="J59" s="19">
        <v>0</v>
      </c>
      <c r="K59" s="19">
        <v>0</v>
      </c>
      <c r="L59" s="19">
        <v>1</v>
      </c>
      <c r="M59" s="19">
        <v>0</v>
      </c>
      <c r="N59" s="19">
        <v>0</v>
      </c>
      <c r="O59" s="19">
        <v>0</v>
      </c>
      <c r="P59" s="19">
        <v>0</v>
      </c>
      <c r="Q59" s="19">
        <v>0</v>
      </c>
      <c r="R59" s="19">
        <v>0</v>
      </c>
      <c r="S59" s="19">
        <v>0</v>
      </c>
      <c r="T59" s="19">
        <v>0</v>
      </c>
      <c r="U59" s="19">
        <v>0</v>
      </c>
      <c r="V59" s="19">
        <v>0</v>
      </c>
      <c r="W59" s="19">
        <v>0</v>
      </c>
      <c r="X59" s="49">
        <v>0</v>
      </c>
      <c r="Y59" s="19">
        <v>0.16666666666666699</v>
      </c>
      <c r="Z59" s="19">
        <v>0</v>
      </c>
      <c r="AA59" s="19">
        <v>0</v>
      </c>
      <c r="AB59" s="49">
        <v>0.25</v>
      </c>
      <c r="AC59" s="19">
        <v>0.125</v>
      </c>
      <c r="AD59" s="19">
        <v>0.125</v>
      </c>
      <c r="AE59" s="19">
        <v>0</v>
      </c>
      <c r="AF59" s="19">
        <v>0.25</v>
      </c>
      <c r="AG59" s="19">
        <v>0</v>
      </c>
      <c r="AH59" s="19">
        <v>0.125</v>
      </c>
      <c r="AI59" s="19">
        <v>0</v>
      </c>
      <c r="AJ59" s="19">
        <v>0</v>
      </c>
      <c r="AK59" s="19">
        <v>0.125</v>
      </c>
      <c r="AL59" s="19">
        <v>0</v>
      </c>
      <c r="AM59" s="19">
        <v>0.33333333333333298</v>
      </c>
      <c r="AN59" s="19">
        <v>0.16666666666666699</v>
      </c>
      <c r="AO59" s="19">
        <v>0.16666666666666699</v>
      </c>
      <c r="AP59" s="19">
        <v>0</v>
      </c>
      <c r="AQ59" s="19">
        <v>0.33333333333333298</v>
      </c>
      <c r="AR59" s="19">
        <v>0</v>
      </c>
      <c r="AS59" s="19">
        <v>0.16666666666666699</v>
      </c>
      <c r="AT59" s="19">
        <v>0</v>
      </c>
      <c r="AU59" s="19">
        <v>0</v>
      </c>
      <c r="AV59" s="19">
        <v>0.16666666666666699</v>
      </c>
      <c r="AW59" s="17">
        <v>0</v>
      </c>
      <c r="AX59" s="49">
        <v>0</v>
      </c>
      <c r="AY59" s="19">
        <v>0</v>
      </c>
      <c r="AZ59" s="19">
        <v>0</v>
      </c>
      <c r="BA59" s="19">
        <v>0.33333333333333298</v>
      </c>
      <c r="BB59" s="19">
        <v>0</v>
      </c>
      <c r="BC59" s="19">
        <v>0</v>
      </c>
      <c r="BD59" s="19">
        <v>0</v>
      </c>
      <c r="BE59" s="19">
        <v>0</v>
      </c>
      <c r="BF59" s="19">
        <v>0</v>
      </c>
      <c r="BG59" s="19">
        <v>0</v>
      </c>
      <c r="BH59" s="19">
        <v>0.66666666666666696</v>
      </c>
      <c r="BI59" s="19">
        <v>0</v>
      </c>
      <c r="BJ59" s="19">
        <v>0</v>
      </c>
      <c r="BK59" s="19">
        <v>0</v>
      </c>
      <c r="BL59" s="19">
        <v>0</v>
      </c>
      <c r="BM59" s="19">
        <v>0.16666666666666699</v>
      </c>
      <c r="BN59" s="19">
        <v>0</v>
      </c>
      <c r="BO59" s="19">
        <v>0</v>
      </c>
      <c r="BP59" s="19">
        <v>0</v>
      </c>
      <c r="BQ59" s="19">
        <v>0</v>
      </c>
      <c r="BR59" s="19">
        <v>0</v>
      </c>
      <c r="BS59" s="19">
        <v>0</v>
      </c>
      <c r="BT59" s="19">
        <v>0.33333333333333298</v>
      </c>
      <c r="BU59" s="17">
        <v>0</v>
      </c>
      <c r="BV59" s="49">
        <v>0.33333333333333298</v>
      </c>
      <c r="BW59" s="17">
        <v>0.66666666666666696</v>
      </c>
      <c r="BX59" s="16">
        <v>0.57142857142857195</v>
      </c>
      <c r="BY59" s="16">
        <v>0.42857142857142899</v>
      </c>
      <c r="BZ59" s="16">
        <v>0</v>
      </c>
      <c r="CA59" s="17">
        <v>0</v>
      </c>
      <c r="CB59" s="19">
        <v>1</v>
      </c>
      <c r="CC59" s="19">
        <v>0</v>
      </c>
      <c r="CD59" s="19">
        <v>0</v>
      </c>
      <c r="CE59" s="19">
        <v>0</v>
      </c>
      <c r="CF59" s="19">
        <v>1</v>
      </c>
      <c r="CG59" s="19">
        <v>0</v>
      </c>
      <c r="CH59" s="19">
        <v>0</v>
      </c>
      <c r="CI59" s="19">
        <v>0</v>
      </c>
      <c r="CJ59" s="19">
        <v>0</v>
      </c>
      <c r="CK59" s="19">
        <v>0</v>
      </c>
      <c r="CL59" s="19">
        <v>0</v>
      </c>
      <c r="CM59" s="19">
        <v>0</v>
      </c>
      <c r="CN59" s="19">
        <v>0</v>
      </c>
      <c r="CO59" s="19">
        <v>0</v>
      </c>
      <c r="CP59" s="19">
        <v>0</v>
      </c>
      <c r="CQ59" s="17">
        <v>0</v>
      </c>
      <c r="CR59" s="16">
        <v>0</v>
      </c>
      <c r="CS59" s="16">
        <v>0.16666666666666699</v>
      </c>
      <c r="CT59" s="16">
        <v>0</v>
      </c>
      <c r="CU59" s="17">
        <v>0</v>
      </c>
      <c r="CV59" s="49">
        <v>0.5</v>
      </c>
      <c r="CW59" s="19">
        <v>0</v>
      </c>
      <c r="CX59" s="19">
        <v>0</v>
      </c>
      <c r="CY59" s="19">
        <v>0</v>
      </c>
      <c r="CZ59" s="19">
        <v>0.5</v>
      </c>
      <c r="DA59" s="19">
        <v>0</v>
      </c>
      <c r="DB59" s="19">
        <v>0</v>
      </c>
      <c r="DC59" s="19">
        <v>0</v>
      </c>
      <c r="DD59" s="19">
        <v>0</v>
      </c>
      <c r="DE59" s="19">
        <v>0</v>
      </c>
      <c r="DF59" s="19">
        <v>0</v>
      </c>
      <c r="DG59" s="19">
        <v>0.16666666666666699</v>
      </c>
      <c r="DH59" s="19">
        <v>0</v>
      </c>
      <c r="DI59" s="19">
        <v>0</v>
      </c>
      <c r="DJ59" s="19">
        <v>0</v>
      </c>
      <c r="DK59" s="19">
        <v>0.16666666666666699</v>
      </c>
      <c r="DL59" s="19">
        <v>0</v>
      </c>
      <c r="DM59" s="19">
        <v>0</v>
      </c>
      <c r="DN59" s="19">
        <v>0</v>
      </c>
      <c r="DO59" s="19">
        <v>0</v>
      </c>
      <c r="DP59" s="19">
        <v>0</v>
      </c>
      <c r="DQ59" s="17">
        <v>0</v>
      </c>
      <c r="DR59" s="49">
        <v>0</v>
      </c>
      <c r="DS59" s="19">
        <v>0</v>
      </c>
      <c r="DT59" s="19">
        <v>0</v>
      </c>
      <c r="DU59" s="19">
        <v>0</v>
      </c>
      <c r="DV59" s="19">
        <v>0</v>
      </c>
      <c r="DW59" s="19">
        <v>0</v>
      </c>
      <c r="DX59" s="19">
        <v>0</v>
      </c>
      <c r="DY59" s="19">
        <v>0</v>
      </c>
      <c r="DZ59" s="19">
        <v>0</v>
      </c>
      <c r="EA59" s="19">
        <v>0</v>
      </c>
      <c r="EB59" s="19">
        <v>1</v>
      </c>
      <c r="EC59" s="19">
        <v>0</v>
      </c>
      <c r="ED59" s="19">
        <v>0</v>
      </c>
      <c r="EE59" s="19">
        <v>0</v>
      </c>
      <c r="EF59" s="19">
        <v>0</v>
      </c>
      <c r="EG59" s="19">
        <v>0</v>
      </c>
      <c r="EH59" s="19">
        <v>0</v>
      </c>
      <c r="EI59" s="19">
        <v>0</v>
      </c>
      <c r="EJ59" s="19">
        <v>0</v>
      </c>
      <c r="EK59" s="19">
        <v>0</v>
      </c>
      <c r="EL59" s="19">
        <v>0</v>
      </c>
      <c r="EM59" s="19">
        <v>0</v>
      </c>
      <c r="EN59" s="19">
        <v>0.33333333333333298</v>
      </c>
      <c r="EO59" s="17">
        <v>0</v>
      </c>
      <c r="EP59" s="49">
        <v>0</v>
      </c>
      <c r="EQ59" s="19">
        <v>0.30555555555555602</v>
      </c>
      <c r="ER59" s="19">
        <v>0</v>
      </c>
      <c r="ES59" s="19">
        <v>0.194444444444444</v>
      </c>
      <c r="ET59" s="19">
        <v>0</v>
      </c>
      <c r="EU59" s="19">
        <v>0.13888888888888901</v>
      </c>
      <c r="EV59" s="19">
        <v>0.13888888888888901</v>
      </c>
      <c r="EW59" s="19">
        <v>0</v>
      </c>
      <c r="EX59" s="19">
        <v>0</v>
      </c>
      <c r="EY59" s="19">
        <v>0.11111111111111099</v>
      </c>
      <c r="EZ59" s="19">
        <v>0</v>
      </c>
      <c r="FA59" s="19">
        <v>0.11111111111111099</v>
      </c>
      <c r="FB59" s="19">
        <v>0</v>
      </c>
      <c r="FC59" s="19">
        <v>0</v>
      </c>
      <c r="FD59" s="19">
        <v>0.4</v>
      </c>
      <c r="FE59" s="19">
        <v>0</v>
      </c>
      <c r="FF59" s="19">
        <v>6.6666666666666693E-2</v>
      </c>
      <c r="FG59" s="19">
        <v>0</v>
      </c>
      <c r="FH59" s="19">
        <v>0.16666666666666699</v>
      </c>
      <c r="FI59" s="19">
        <v>0.133333333333333</v>
      </c>
      <c r="FJ59" s="19">
        <v>0</v>
      </c>
      <c r="FK59" s="19">
        <v>3.3333333333333298E-2</v>
      </c>
      <c r="FL59" s="19">
        <v>0.16666666666666699</v>
      </c>
      <c r="FM59" s="19">
        <v>0</v>
      </c>
      <c r="FN59" s="19">
        <v>3.3333333333333298E-2</v>
      </c>
      <c r="FO59" s="17">
        <v>0</v>
      </c>
      <c r="FP59" s="49">
        <v>6.4102564102564097E-2</v>
      </c>
      <c r="FQ59" s="19">
        <v>0.22435897435897401</v>
      </c>
      <c r="FR59" s="19">
        <v>0.237179487179487</v>
      </c>
      <c r="FS59" s="19">
        <v>0.20512820512820501</v>
      </c>
      <c r="FT59" s="19">
        <v>0.19230769230769201</v>
      </c>
      <c r="FU59" s="19">
        <v>7.69230769230769E-2</v>
      </c>
      <c r="FV59" s="19">
        <v>6.6666666666666693E-2</v>
      </c>
      <c r="FW59" s="19">
        <v>0.27777777777777801</v>
      </c>
      <c r="FX59" s="19">
        <v>0.25555555555555598</v>
      </c>
      <c r="FY59" s="19">
        <v>0.17777777777777801</v>
      </c>
      <c r="FZ59" s="19">
        <v>0.16666666666666699</v>
      </c>
      <c r="GA59" s="17">
        <v>5.5555555555555601E-2</v>
      </c>
      <c r="GB59" s="49">
        <v>0.14444444444444399</v>
      </c>
      <c r="GC59" s="19">
        <v>3.3333333333333298E-2</v>
      </c>
      <c r="GD59" s="19">
        <v>0.22222222222222199</v>
      </c>
      <c r="GE59" s="19">
        <v>0.233333333333333</v>
      </c>
      <c r="GF59" s="19">
        <v>0</v>
      </c>
      <c r="GG59" s="19">
        <v>1.1111111111111099E-2</v>
      </c>
      <c r="GH59" s="19">
        <v>6.6666666666666693E-2</v>
      </c>
      <c r="GI59" s="19">
        <v>0.133333333333333</v>
      </c>
      <c r="GJ59" s="19">
        <v>0</v>
      </c>
      <c r="GK59" s="19">
        <v>4.4444444444444398E-2</v>
      </c>
      <c r="GL59" s="19">
        <v>0</v>
      </c>
      <c r="GM59" s="19">
        <v>3.3333333333333298E-2</v>
      </c>
      <c r="GN59" s="19">
        <v>3.3333333333333298E-2</v>
      </c>
      <c r="GO59" s="19">
        <v>4.4444444444444398E-2</v>
      </c>
      <c r="GP59" s="19">
        <v>0</v>
      </c>
      <c r="GQ59" s="17">
        <v>0</v>
      </c>
      <c r="GR59" s="19">
        <v>0.83333333333333304</v>
      </c>
      <c r="GS59" s="19">
        <v>0.16666666666666699</v>
      </c>
      <c r="GT59" s="49">
        <v>0.16666666666666699</v>
      </c>
      <c r="GU59" s="19">
        <v>0</v>
      </c>
      <c r="GV59" s="19">
        <v>0</v>
      </c>
      <c r="GW59" s="19">
        <v>0</v>
      </c>
      <c r="GX59" s="19">
        <v>0.16666666666666699</v>
      </c>
      <c r="GY59" s="19">
        <v>0</v>
      </c>
      <c r="GZ59" s="19">
        <v>0.16666666666666699</v>
      </c>
      <c r="HA59" s="17">
        <v>0</v>
      </c>
      <c r="HB59" s="19">
        <v>0</v>
      </c>
      <c r="HC59" s="19">
        <v>4.4444444444444398E-2</v>
      </c>
      <c r="HD59" s="19">
        <v>8.8888888888888906E-2</v>
      </c>
      <c r="HE59" s="19">
        <v>5.5555555555555601E-2</v>
      </c>
      <c r="HF59" s="19">
        <v>0</v>
      </c>
      <c r="HG59" s="19">
        <v>1.1111111111111099E-2</v>
      </c>
      <c r="HH59" s="19">
        <v>0</v>
      </c>
      <c r="HI59" s="19">
        <v>0.27777777777777801</v>
      </c>
      <c r="HJ59" s="19">
        <v>0.133333333333333</v>
      </c>
      <c r="HK59" s="19">
        <v>4.4444444444444398E-2</v>
      </c>
      <c r="HL59" s="19">
        <v>0.11111111111111099</v>
      </c>
      <c r="HM59" s="19">
        <v>7.7777777777777807E-2</v>
      </c>
      <c r="HN59" s="19">
        <v>0.11111111111111099</v>
      </c>
      <c r="HO59" s="19">
        <v>3.3333333333333298E-2</v>
      </c>
      <c r="HP59" s="19">
        <v>1.1111111111111099E-2</v>
      </c>
      <c r="HQ59" s="17">
        <v>0</v>
      </c>
      <c r="HR59" s="19">
        <v>0.66666666666666696</v>
      </c>
      <c r="HS59" s="19">
        <v>0.33333333333333298</v>
      </c>
      <c r="HT59" s="19">
        <v>0</v>
      </c>
      <c r="HU59" s="19">
        <v>0</v>
      </c>
      <c r="HV59" s="19">
        <v>0.66666666666666696</v>
      </c>
      <c r="HW59" s="19">
        <v>0</v>
      </c>
      <c r="HX59" s="17">
        <v>0</v>
      </c>
      <c r="HY59" s="49">
        <v>0.121550912855261</v>
      </c>
      <c r="HZ59" s="19">
        <v>7.4737955697475905E-2</v>
      </c>
      <c r="IA59" s="19">
        <v>7.5837405972338498E-2</v>
      </c>
      <c r="IB59" s="19">
        <v>0.113390058217644</v>
      </c>
      <c r="IC59" s="19">
        <v>0.15984848484848499</v>
      </c>
      <c r="ID59" s="19">
        <v>6.6018776326122602E-2</v>
      </c>
      <c r="IE59" s="19">
        <v>5.3867709002641498E-2</v>
      </c>
      <c r="IF59" s="19">
        <v>5.1331477118583602E-2</v>
      </c>
      <c r="IG59" s="19">
        <v>5.2430927393446097E-2</v>
      </c>
      <c r="IH59" s="19">
        <v>4.3490754622688699E-2</v>
      </c>
      <c r="II59" s="19">
        <v>5.1331477118583602E-2</v>
      </c>
      <c r="IJ59" s="19">
        <v>3.9517741129435298E-2</v>
      </c>
      <c r="IK59" s="19">
        <v>3.6981509245377298E-2</v>
      </c>
      <c r="IL59" s="19">
        <v>5.3867709002641498E-2</v>
      </c>
      <c r="IM59" s="19">
        <v>5.7971014492753598E-3</v>
      </c>
      <c r="IN59" s="17">
        <v>0</v>
      </c>
      <c r="IO59" s="19">
        <v>0.66666666666666696</v>
      </c>
      <c r="IP59" s="19">
        <v>0.16666666666666699</v>
      </c>
      <c r="IQ59" s="19">
        <v>0.16666666666666699</v>
      </c>
      <c r="IR59" s="19">
        <v>0.33333333333333298</v>
      </c>
      <c r="IS59" s="19">
        <v>0.33333333333333298</v>
      </c>
      <c r="IT59" s="19">
        <v>0.33333333333333298</v>
      </c>
      <c r="IU59" s="17">
        <v>0</v>
      </c>
      <c r="IV59" s="16">
        <v>0.5</v>
      </c>
      <c r="IW59" s="16">
        <v>0.5</v>
      </c>
      <c r="IX59" s="16">
        <v>0.83333333333333304</v>
      </c>
      <c r="IY59" s="16">
        <v>0</v>
      </c>
      <c r="IZ59" s="16">
        <v>-0.16666666666666699</v>
      </c>
      <c r="JA59" s="16">
        <v>0.83333333333333304</v>
      </c>
      <c r="JB59" s="16">
        <v>0.66666666666666696</v>
      </c>
      <c r="JC59" s="19">
        <v>0.16666666666666699</v>
      </c>
      <c r="JD59" s="16">
        <v>0</v>
      </c>
      <c r="JE59" s="16">
        <v>0.66666666666666696</v>
      </c>
      <c r="JF59" s="19">
        <v>0</v>
      </c>
      <c r="JG59" s="17">
        <v>0</v>
      </c>
      <c r="JH59" s="19">
        <v>0.111003861003861</v>
      </c>
      <c r="JI59" s="16">
        <v>9.4932432432432406E-2</v>
      </c>
      <c r="JJ59" s="16">
        <v>0.115395752895753</v>
      </c>
      <c r="JK59" s="16">
        <v>0.115395752895753</v>
      </c>
      <c r="JL59" s="16">
        <v>0.152895752895753</v>
      </c>
      <c r="JM59" s="16">
        <v>7.3503861003860999E-2</v>
      </c>
      <c r="JN59" s="16">
        <v>5.7432432432432401E-2</v>
      </c>
      <c r="JO59" s="19">
        <v>9.0540540540540504E-2</v>
      </c>
      <c r="JP59" s="16">
        <v>0.111003861003861</v>
      </c>
      <c r="JQ59" s="16">
        <v>7.7895752895752901E-2</v>
      </c>
      <c r="JR59" s="19">
        <v>0</v>
      </c>
      <c r="JS59" s="17">
        <v>0</v>
      </c>
      <c r="JT59" s="19">
        <v>0</v>
      </c>
      <c r="JU59" s="16">
        <v>0</v>
      </c>
      <c r="JV59" s="16">
        <v>0.33333333333333298</v>
      </c>
      <c r="JW59" s="16">
        <v>0.33333333333333298</v>
      </c>
      <c r="JX59" s="16">
        <v>0.5</v>
      </c>
      <c r="JY59" s="16">
        <v>0.16666666666666699</v>
      </c>
      <c r="JZ59" s="16">
        <v>0.16666666666666699</v>
      </c>
      <c r="KA59" s="19">
        <v>0.16666666666666699</v>
      </c>
      <c r="KB59" s="16">
        <v>0.16666666666666699</v>
      </c>
      <c r="KC59" s="16">
        <v>0.83333333333333304</v>
      </c>
      <c r="KD59" s="19">
        <v>0</v>
      </c>
      <c r="KE59" s="17">
        <v>0</v>
      </c>
      <c r="KF59" s="16">
        <v>-0.83333333333333304</v>
      </c>
      <c r="KG59" s="16">
        <v>-0.5</v>
      </c>
      <c r="KH59" s="16">
        <v>0.5</v>
      </c>
      <c r="KI59" s="16">
        <v>1</v>
      </c>
      <c r="KJ59" s="16">
        <v>-0.5</v>
      </c>
      <c r="KK59" s="16">
        <v>-0.16666666666666699</v>
      </c>
      <c r="KL59" s="16">
        <v>-0.33333333333333298</v>
      </c>
      <c r="KM59" s="16">
        <v>0.16666666666666699</v>
      </c>
      <c r="KN59" s="49">
        <v>0.33333333333333298</v>
      </c>
      <c r="KO59" s="19">
        <v>0.16666666666666699</v>
      </c>
      <c r="KP59" s="19">
        <v>0</v>
      </c>
      <c r="KQ59" s="19">
        <v>0.16666666666666699</v>
      </c>
      <c r="KR59" s="19">
        <v>0.33333333333333298</v>
      </c>
      <c r="KS59" s="19">
        <v>0.16666666666666699</v>
      </c>
      <c r="KT59" s="17">
        <v>0</v>
      </c>
      <c r="KU59" s="353"/>
      <c r="KV59" s="353"/>
      <c r="KW59" s="353"/>
      <c r="KX59" s="353"/>
      <c r="KY59" s="354"/>
      <c r="KZ59" s="353"/>
      <c r="LA59" s="353"/>
      <c r="LB59" s="353"/>
      <c r="LC59" s="353"/>
      <c r="LD59" s="355"/>
      <c r="LE59" s="16">
        <v>0</v>
      </c>
      <c r="LF59" s="16">
        <v>0.25</v>
      </c>
      <c r="LG59" s="16">
        <v>0.5</v>
      </c>
      <c r="LH59" s="16">
        <v>0.25</v>
      </c>
      <c r="LI59" s="16">
        <v>0</v>
      </c>
      <c r="LJ59" s="16">
        <v>0.33333333333333298</v>
      </c>
      <c r="LK59" s="49">
        <v>0</v>
      </c>
      <c r="LL59" s="16">
        <v>0</v>
      </c>
      <c r="LM59" s="16">
        <v>0.75</v>
      </c>
      <c r="LN59" s="19">
        <v>0.25</v>
      </c>
      <c r="LO59" s="19">
        <v>0</v>
      </c>
      <c r="LP59" s="19">
        <v>0.33333333333333298</v>
      </c>
      <c r="LQ59" s="49">
        <v>0</v>
      </c>
      <c r="LR59" s="16">
        <v>0.16666666666666699</v>
      </c>
      <c r="LS59" s="16">
        <v>0</v>
      </c>
      <c r="LT59" s="16">
        <v>0</v>
      </c>
      <c r="LU59" s="19">
        <v>0</v>
      </c>
      <c r="LV59" s="16">
        <v>0.16666666666666699</v>
      </c>
      <c r="LW59" s="16">
        <v>0</v>
      </c>
      <c r="LX59" s="19">
        <v>0</v>
      </c>
      <c r="LY59" s="19">
        <v>0</v>
      </c>
      <c r="LZ59" s="17">
        <v>0</v>
      </c>
      <c r="MA59" s="16">
        <v>0</v>
      </c>
      <c r="MB59" s="16">
        <v>0.33333333333333298</v>
      </c>
      <c r="MC59" s="16">
        <v>0</v>
      </c>
      <c r="MD59" s="16">
        <v>0</v>
      </c>
      <c r="ME59" s="19">
        <v>0.16666666666666699</v>
      </c>
      <c r="MF59" s="16">
        <v>0</v>
      </c>
      <c r="MG59" s="16">
        <v>0</v>
      </c>
      <c r="MH59" s="19">
        <v>0</v>
      </c>
      <c r="MI59" s="17">
        <v>0</v>
      </c>
      <c r="MJ59" s="16">
        <v>0</v>
      </c>
      <c r="MK59" s="16">
        <v>0.16666666666666699</v>
      </c>
      <c r="ML59" s="16">
        <v>0.5</v>
      </c>
      <c r="MM59" s="16">
        <v>0.33333333333333298</v>
      </c>
      <c r="MN59" s="16">
        <v>0</v>
      </c>
      <c r="MO59" s="16">
        <v>0</v>
      </c>
      <c r="MP59" s="49">
        <v>0</v>
      </c>
      <c r="MQ59" s="16">
        <v>0.33333333333333298</v>
      </c>
      <c r="MR59" s="16">
        <v>0.5</v>
      </c>
      <c r="MS59" s="16">
        <v>0.16666666666666699</v>
      </c>
      <c r="MT59" s="19">
        <v>0</v>
      </c>
      <c r="MU59" s="17">
        <v>0</v>
      </c>
      <c r="MV59" s="16">
        <v>0.16666666666666699</v>
      </c>
      <c r="MW59" s="16">
        <v>0.16666666666666699</v>
      </c>
      <c r="MX59" s="16">
        <v>0.16666666666666699</v>
      </c>
      <c r="MY59" s="16">
        <v>0</v>
      </c>
      <c r="MZ59" s="19">
        <v>0</v>
      </c>
      <c r="NA59" s="16">
        <v>0</v>
      </c>
      <c r="NB59" s="16">
        <v>0</v>
      </c>
      <c r="NC59" s="19">
        <v>0</v>
      </c>
      <c r="ND59" s="17">
        <v>0</v>
      </c>
      <c r="NE59" s="19">
        <v>0</v>
      </c>
      <c r="NF59" s="16">
        <v>0.33333333333333298</v>
      </c>
      <c r="NG59" s="16">
        <v>0</v>
      </c>
      <c r="NH59" s="16">
        <v>0</v>
      </c>
      <c r="NI59" s="19">
        <v>0.16666666666666699</v>
      </c>
      <c r="NJ59" s="16">
        <v>0</v>
      </c>
      <c r="NK59" s="16">
        <v>0</v>
      </c>
      <c r="NL59" s="19">
        <v>0</v>
      </c>
      <c r="NM59" s="17">
        <v>0</v>
      </c>
      <c r="NN59" s="19">
        <v>0</v>
      </c>
      <c r="NO59" s="19">
        <v>0</v>
      </c>
      <c r="NP59" s="19">
        <v>1</v>
      </c>
      <c r="NQ59" s="19">
        <v>0</v>
      </c>
      <c r="NR59" s="19">
        <v>0</v>
      </c>
      <c r="NS59" s="17">
        <v>0.66666666666666696</v>
      </c>
      <c r="NT59" s="19">
        <v>0</v>
      </c>
      <c r="NU59" s="19">
        <v>0</v>
      </c>
      <c r="NV59" s="19">
        <v>0.5</v>
      </c>
      <c r="NW59" s="19">
        <v>0.5</v>
      </c>
      <c r="NX59" s="19">
        <v>0</v>
      </c>
      <c r="NY59" s="17">
        <v>0.66666666666666696</v>
      </c>
      <c r="NZ59" s="19">
        <v>0</v>
      </c>
      <c r="OA59" s="19">
        <v>0</v>
      </c>
      <c r="OB59" s="19">
        <v>0</v>
      </c>
      <c r="OC59" s="19">
        <v>0</v>
      </c>
      <c r="OD59" s="19">
        <v>0</v>
      </c>
      <c r="OE59" s="19">
        <v>0</v>
      </c>
      <c r="OF59" s="19">
        <v>0</v>
      </c>
      <c r="OG59" s="19">
        <v>0</v>
      </c>
      <c r="OH59" s="17">
        <v>0</v>
      </c>
      <c r="OI59" s="19">
        <v>0</v>
      </c>
      <c r="OJ59" s="19">
        <v>0</v>
      </c>
      <c r="OK59" s="19">
        <v>0</v>
      </c>
      <c r="OL59" s="19">
        <v>0</v>
      </c>
      <c r="OM59" s="19">
        <v>0</v>
      </c>
      <c r="ON59" s="19">
        <v>0</v>
      </c>
      <c r="OO59" s="19">
        <v>0</v>
      </c>
      <c r="OP59" s="19">
        <v>0</v>
      </c>
      <c r="OQ59" s="17">
        <v>0</v>
      </c>
      <c r="OR59" s="19">
        <v>0</v>
      </c>
      <c r="OS59" s="19">
        <v>0</v>
      </c>
      <c r="OT59" s="19">
        <v>0</v>
      </c>
      <c r="OU59" s="19">
        <v>0</v>
      </c>
      <c r="OV59" s="19">
        <v>0</v>
      </c>
      <c r="OW59" s="17">
        <v>1</v>
      </c>
      <c r="OX59" s="19">
        <v>0</v>
      </c>
      <c r="OY59" s="19">
        <v>0</v>
      </c>
      <c r="OZ59" s="19">
        <v>0</v>
      </c>
      <c r="PA59" s="19">
        <v>0</v>
      </c>
      <c r="PB59" s="19">
        <v>0</v>
      </c>
      <c r="PC59" s="17">
        <v>1</v>
      </c>
      <c r="PD59" s="19">
        <v>0</v>
      </c>
      <c r="PE59" s="19">
        <v>0</v>
      </c>
      <c r="PF59" s="19">
        <v>0</v>
      </c>
      <c r="PG59" s="19">
        <v>0</v>
      </c>
      <c r="PH59" s="19">
        <v>0</v>
      </c>
      <c r="PI59" s="19">
        <v>0</v>
      </c>
      <c r="PJ59" s="19">
        <v>0</v>
      </c>
      <c r="PK59" s="19">
        <v>0</v>
      </c>
      <c r="PL59" s="17">
        <v>0</v>
      </c>
      <c r="PM59" s="19">
        <v>0</v>
      </c>
      <c r="PN59" s="19">
        <v>0</v>
      </c>
      <c r="PO59" s="19">
        <v>0</v>
      </c>
      <c r="PP59" s="19">
        <v>0</v>
      </c>
      <c r="PQ59" s="19">
        <v>0</v>
      </c>
      <c r="PR59" s="19">
        <v>0</v>
      </c>
      <c r="PS59" s="19">
        <v>0</v>
      </c>
      <c r="PT59" s="19">
        <v>0</v>
      </c>
      <c r="PU59" s="17">
        <v>0</v>
      </c>
      <c r="PV59" s="19">
        <v>0.27777777777777801</v>
      </c>
      <c r="PW59" s="16">
        <v>0.16666666666666699</v>
      </c>
      <c r="PX59" s="16">
        <v>0.11111111111111099</v>
      </c>
      <c r="PY59" s="16">
        <v>0.27777777777777801</v>
      </c>
      <c r="PZ59" s="19">
        <v>2.7777777777777801E-2</v>
      </c>
      <c r="QA59" s="16">
        <v>0.11111111111111099</v>
      </c>
      <c r="QB59" s="16">
        <v>2.7777777777777801E-2</v>
      </c>
      <c r="QC59" s="19">
        <v>0</v>
      </c>
      <c r="QD59" s="17">
        <v>0</v>
      </c>
      <c r="QE59" s="19">
        <v>0</v>
      </c>
      <c r="QF59" s="16">
        <v>0.22222222222222199</v>
      </c>
      <c r="QG59" s="16">
        <v>0.194444444444444</v>
      </c>
      <c r="QH59" s="16">
        <v>2.7777777777777801E-2</v>
      </c>
      <c r="QI59" s="19">
        <v>0.38888888888888901</v>
      </c>
      <c r="QJ59" s="16">
        <v>5.5555555555555601E-2</v>
      </c>
      <c r="QK59" s="16">
        <v>0.11111111111111099</v>
      </c>
      <c r="QL59" s="19">
        <v>0</v>
      </c>
      <c r="QM59" s="17">
        <v>0</v>
      </c>
      <c r="QN59" s="19">
        <v>0.44444444444444398</v>
      </c>
      <c r="QO59" s="16">
        <v>0.11111111111111099</v>
      </c>
      <c r="QP59" s="16">
        <v>2.7777777777777801E-2</v>
      </c>
      <c r="QQ59" s="16">
        <v>5.5555555555555601E-2</v>
      </c>
      <c r="QR59" s="19">
        <v>0.22222222222222199</v>
      </c>
      <c r="QS59" s="16">
        <v>0</v>
      </c>
      <c r="QT59" s="16">
        <v>5.5555555555555601E-2</v>
      </c>
      <c r="QU59" s="19">
        <v>8.3333333333333301E-2</v>
      </c>
      <c r="QV59" s="17">
        <v>0</v>
      </c>
      <c r="QW59" s="49">
        <v>7.3333333333333304</v>
      </c>
      <c r="QX59" s="19">
        <v>17.5</v>
      </c>
      <c r="QY59" s="19">
        <v>0</v>
      </c>
      <c r="QZ59" s="17">
        <v>0</v>
      </c>
      <c r="RA59" s="49">
        <v>12</v>
      </c>
      <c r="RB59" s="19">
        <v>12</v>
      </c>
      <c r="RC59" s="19">
        <v>0</v>
      </c>
      <c r="RD59" s="17">
        <v>0</v>
      </c>
      <c r="RE59" s="49">
        <v>294453</v>
      </c>
      <c r="RF59" s="19">
        <v>459.8</v>
      </c>
      <c r="RG59" s="19">
        <v>737.5</v>
      </c>
      <c r="RH59" s="17">
        <v>0</v>
      </c>
      <c r="RI59" s="357"/>
      <c r="RJ59" s="354"/>
      <c r="RK59" s="354"/>
      <c r="RL59" s="355"/>
      <c r="RM59" s="363">
        <v>37.333333333333336</v>
      </c>
    </row>
    <row r="60" spans="1:481" x14ac:dyDescent="0.25">
      <c r="A60" s="33">
        <v>44713</v>
      </c>
      <c r="B60" s="49">
        <v>0.44444444444444398</v>
      </c>
      <c r="C60" s="17">
        <v>0.55555555555555602</v>
      </c>
      <c r="D60" s="49">
        <v>0.64285714285714302</v>
      </c>
      <c r="E60" s="19">
        <v>0.35714285714285698</v>
      </c>
      <c r="F60" s="19">
        <v>0</v>
      </c>
      <c r="G60" s="17">
        <v>0</v>
      </c>
      <c r="H60" s="19">
        <v>1</v>
      </c>
      <c r="I60" s="19">
        <v>0</v>
      </c>
      <c r="J60" s="19">
        <v>0</v>
      </c>
      <c r="K60" s="19">
        <v>0</v>
      </c>
      <c r="L60" s="19">
        <v>1</v>
      </c>
      <c r="M60" s="19">
        <v>0</v>
      </c>
      <c r="N60" s="19">
        <v>0</v>
      </c>
      <c r="O60" s="19">
        <v>0</v>
      </c>
      <c r="P60" s="19">
        <v>0</v>
      </c>
      <c r="Q60" s="19">
        <v>0</v>
      </c>
      <c r="R60" s="19">
        <v>0</v>
      </c>
      <c r="S60" s="19">
        <v>0</v>
      </c>
      <c r="T60" s="19">
        <v>0</v>
      </c>
      <c r="U60" s="19">
        <v>0</v>
      </c>
      <c r="V60" s="19">
        <v>0</v>
      </c>
      <c r="W60" s="19">
        <v>0</v>
      </c>
      <c r="X60" s="49">
        <v>-0.22222222222222199</v>
      </c>
      <c r="Y60" s="19">
        <v>-0.11111111111111099</v>
      </c>
      <c r="Z60" s="19">
        <v>0</v>
      </c>
      <c r="AA60" s="19">
        <v>0</v>
      </c>
      <c r="AB60" s="49">
        <v>0.375</v>
      </c>
      <c r="AC60" s="19">
        <v>0.25</v>
      </c>
      <c r="AD60" s="19">
        <v>0</v>
      </c>
      <c r="AE60" s="19">
        <v>0.125</v>
      </c>
      <c r="AF60" s="19">
        <v>0.25</v>
      </c>
      <c r="AG60" s="19">
        <v>0</v>
      </c>
      <c r="AH60" s="19">
        <v>0</v>
      </c>
      <c r="AI60" s="19">
        <v>0</v>
      </c>
      <c r="AJ60" s="19">
        <v>0</v>
      </c>
      <c r="AK60" s="19">
        <v>0</v>
      </c>
      <c r="AL60" s="19">
        <v>0</v>
      </c>
      <c r="AM60" s="19">
        <v>0.33333333333333298</v>
      </c>
      <c r="AN60" s="19">
        <v>0.22222222222222199</v>
      </c>
      <c r="AO60" s="19">
        <v>0</v>
      </c>
      <c r="AP60" s="19">
        <v>0.11111111111111099</v>
      </c>
      <c r="AQ60" s="19">
        <v>0.22222222222222199</v>
      </c>
      <c r="AR60" s="19">
        <v>0</v>
      </c>
      <c r="AS60" s="19">
        <v>0</v>
      </c>
      <c r="AT60" s="19">
        <v>0</v>
      </c>
      <c r="AU60" s="19">
        <v>0</v>
      </c>
      <c r="AV60" s="19">
        <v>0</v>
      </c>
      <c r="AW60" s="17">
        <v>0</v>
      </c>
      <c r="AX60" s="49">
        <v>0.125</v>
      </c>
      <c r="AY60" s="19">
        <v>0.25</v>
      </c>
      <c r="AZ60" s="19">
        <v>0.125</v>
      </c>
      <c r="BA60" s="19">
        <v>0.125</v>
      </c>
      <c r="BB60" s="19">
        <v>0</v>
      </c>
      <c r="BC60" s="19">
        <v>0</v>
      </c>
      <c r="BD60" s="19">
        <v>0</v>
      </c>
      <c r="BE60" s="19">
        <v>0</v>
      </c>
      <c r="BF60" s="19">
        <v>0</v>
      </c>
      <c r="BG60" s="19">
        <v>0</v>
      </c>
      <c r="BH60" s="19">
        <v>0.375</v>
      </c>
      <c r="BI60" s="19">
        <v>0</v>
      </c>
      <c r="BJ60" s="19">
        <v>0.11111111111111099</v>
      </c>
      <c r="BK60" s="19">
        <v>0.22222222222222199</v>
      </c>
      <c r="BL60" s="19">
        <v>0.11111111111111099</v>
      </c>
      <c r="BM60" s="19">
        <v>0.11111111111111099</v>
      </c>
      <c r="BN60" s="19">
        <v>0</v>
      </c>
      <c r="BO60" s="19">
        <v>0</v>
      </c>
      <c r="BP60" s="19">
        <v>0</v>
      </c>
      <c r="BQ60" s="19">
        <v>0</v>
      </c>
      <c r="BR60" s="19">
        <v>0</v>
      </c>
      <c r="BS60" s="19">
        <v>0</v>
      </c>
      <c r="BT60" s="19">
        <v>0.33333333333333298</v>
      </c>
      <c r="BU60" s="17">
        <v>0</v>
      </c>
      <c r="BV60" s="49">
        <v>0.55555555555555602</v>
      </c>
      <c r="BW60" s="17">
        <v>0.44444444444444398</v>
      </c>
      <c r="BX60" s="16">
        <v>0.46666666666666701</v>
      </c>
      <c r="BY60" s="16">
        <v>0.31111111111111101</v>
      </c>
      <c r="BZ60" s="16">
        <v>0.22222222222222199</v>
      </c>
      <c r="CA60" s="17">
        <v>0</v>
      </c>
      <c r="CB60" s="19">
        <v>1</v>
      </c>
      <c r="CC60" s="19">
        <v>0</v>
      </c>
      <c r="CD60" s="19">
        <v>0</v>
      </c>
      <c r="CE60" s="19">
        <v>0</v>
      </c>
      <c r="CF60" s="19">
        <v>1</v>
      </c>
      <c r="CG60" s="19">
        <v>0</v>
      </c>
      <c r="CH60" s="19">
        <v>0</v>
      </c>
      <c r="CI60" s="19">
        <v>0</v>
      </c>
      <c r="CJ60" s="19">
        <v>1</v>
      </c>
      <c r="CK60" s="19">
        <v>0</v>
      </c>
      <c r="CL60" s="19">
        <v>0</v>
      </c>
      <c r="CM60" s="19">
        <v>0</v>
      </c>
      <c r="CN60" s="19">
        <v>1</v>
      </c>
      <c r="CO60" s="19">
        <v>0</v>
      </c>
      <c r="CP60" s="19">
        <v>0</v>
      </c>
      <c r="CQ60" s="17">
        <v>0</v>
      </c>
      <c r="CR60" s="16">
        <v>-0.11111111111111099</v>
      </c>
      <c r="CS60" s="16">
        <v>-0.11111111111111099</v>
      </c>
      <c r="CT60" s="16">
        <v>0</v>
      </c>
      <c r="CU60" s="17">
        <v>0</v>
      </c>
      <c r="CV60" s="49">
        <v>0.45454545454545497</v>
      </c>
      <c r="CW60" s="19">
        <v>9.0909090909090898E-2</v>
      </c>
      <c r="CX60" s="19">
        <v>0</v>
      </c>
      <c r="CY60" s="19">
        <v>9.0909090909090898E-2</v>
      </c>
      <c r="CZ60" s="19">
        <v>0.18181818181818199</v>
      </c>
      <c r="DA60" s="19">
        <v>0</v>
      </c>
      <c r="DB60" s="19">
        <v>0</v>
      </c>
      <c r="DC60" s="19">
        <v>9.0909090909090898E-2</v>
      </c>
      <c r="DD60" s="19">
        <v>0</v>
      </c>
      <c r="DE60" s="19">
        <v>9.0909090909090898E-2</v>
      </c>
      <c r="DF60" s="19">
        <v>0</v>
      </c>
      <c r="DG60" s="19">
        <v>0.55555555555555602</v>
      </c>
      <c r="DH60" s="19">
        <v>0.11111111111111099</v>
      </c>
      <c r="DI60" s="19">
        <v>0</v>
      </c>
      <c r="DJ60" s="19">
        <v>0.11111111111111099</v>
      </c>
      <c r="DK60" s="19">
        <v>0.22222222222222199</v>
      </c>
      <c r="DL60" s="19">
        <v>0</v>
      </c>
      <c r="DM60" s="19">
        <v>0</v>
      </c>
      <c r="DN60" s="19">
        <v>0.11111111111111099</v>
      </c>
      <c r="DO60" s="19">
        <v>0</v>
      </c>
      <c r="DP60" s="19">
        <v>0.11111111111111099</v>
      </c>
      <c r="DQ60" s="17">
        <v>0</v>
      </c>
      <c r="DR60" s="49">
        <v>0.2</v>
      </c>
      <c r="DS60" s="19">
        <v>0.2</v>
      </c>
      <c r="DT60" s="19">
        <v>0</v>
      </c>
      <c r="DU60" s="19">
        <v>0</v>
      </c>
      <c r="DV60" s="19">
        <v>0</v>
      </c>
      <c r="DW60" s="19">
        <v>0</v>
      </c>
      <c r="DX60" s="19">
        <v>0</v>
      </c>
      <c r="DY60" s="19">
        <v>0</v>
      </c>
      <c r="DZ60" s="19">
        <v>0</v>
      </c>
      <c r="EA60" s="19">
        <v>0</v>
      </c>
      <c r="EB60" s="19">
        <v>0.6</v>
      </c>
      <c r="EC60" s="19">
        <v>0</v>
      </c>
      <c r="ED60" s="19">
        <v>0.11111111111111099</v>
      </c>
      <c r="EE60" s="19">
        <v>0.11111111111111099</v>
      </c>
      <c r="EF60" s="19">
        <v>0</v>
      </c>
      <c r="EG60" s="19">
        <v>0</v>
      </c>
      <c r="EH60" s="19">
        <v>0</v>
      </c>
      <c r="EI60" s="19">
        <v>0</v>
      </c>
      <c r="EJ60" s="19">
        <v>0</v>
      </c>
      <c r="EK60" s="19">
        <v>0</v>
      </c>
      <c r="EL60" s="19">
        <v>0</v>
      </c>
      <c r="EM60" s="19">
        <v>0</v>
      </c>
      <c r="EN60" s="19">
        <v>0.33333333333333298</v>
      </c>
      <c r="EO60" s="17">
        <v>0</v>
      </c>
      <c r="EP60" s="49">
        <v>7.4074074074074098E-2</v>
      </c>
      <c r="EQ60" s="19">
        <v>0.203703703703704</v>
      </c>
      <c r="ER60" s="19">
        <v>0</v>
      </c>
      <c r="ES60" s="19">
        <v>0.18518518518518501</v>
      </c>
      <c r="ET60" s="19">
        <v>0</v>
      </c>
      <c r="EU60" s="19">
        <v>7.4074074074074098E-2</v>
      </c>
      <c r="EV60" s="19">
        <v>0.296296296296296</v>
      </c>
      <c r="EW60" s="19">
        <v>5.5555555555555601E-2</v>
      </c>
      <c r="EX60" s="19">
        <v>0</v>
      </c>
      <c r="EY60" s="19">
        <v>1.85185185185185E-2</v>
      </c>
      <c r="EZ60" s="19">
        <v>0</v>
      </c>
      <c r="FA60" s="19">
        <v>9.2592592592592601E-2</v>
      </c>
      <c r="FB60" s="19">
        <v>0</v>
      </c>
      <c r="FC60" s="19">
        <v>8.3333333333333301E-2</v>
      </c>
      <c r="FD60" s="19">
        <v>0.29166666666666702</v>
      </c>
      <c r="FE60" s="19">
        <v>2.0833333333333301E-2</v>
      </c>
      <c r="FF60" s="19">
        <v>0.14583333333333301</v>
      </c>
      <c r="FG60" s="19">
        <v>0</v>
      </c>
      <c r="FH60" s="19">
        <v>4.1666666666666699E-2</v>
      </c>
      <c r="FI60" s="19">
        <v>0.25</v>
      </c>
      <c r="FJ60" s="19">
        <v>2.0833333333333301E-2</v>
      </c>
      <c r="FK60" s="19">
        <v>0</v>
      </c>
      <c r="FL60" s="19">
        <v>2.0833333333333301E-2</v>
      </c>
      <c r="FM60" s="19">
        <v>0</v>
      </c>
      <c r="FN60" s="19">
        <v>0.125</v>
      </c>
      <c r="FO60" s="17">
        <v>0</v>
      </c>
      <c r="FP60" s="49">
        <v>0.10370370370370401</v>
      </c>
      <c r="FQ60" s="19">
        <v>0.25481481481481499</v>
      </c>
      <c r="FR60" s="19">
        <v>0.24</v>
      </c>
      <c r="FS60" s="19">
        <v>0.22370370370370399</v>
      </c>
      <c r="FT60" s="19">
        <v>0.17777777777777801</v>
      </c>
      <c r="FU60" s="19">
        <v>0</v>
      </c>
      <c r="FV60" s="19">
        <v>0.2</v>
      </c>
      <c r="FW60" s="19">
        <v>0.233333333333333</v>
      </c>
      <c r="FX60" s="19">
        <v>0.2</v>
      </c>
      <c r="FY60" s="19">
        <v>0.2</v>
      </c>
      <c r="FZ60" s="19">
        <v>0.16666666666666699</v>
      </c>
      <c r="GA60" s="17">
        <v>0</v>
      </c>
      <c r="GB60" s="49">
        <v>8.5185185185185197E-2</v>
      </c>
      <c r="GC60" s="19">
        <v>5.5555555555555601E-2</v>
      </c>
      <c r="GD60" s="19">
        <v>0.196296296296296</v>
      </c>
      <c r="GE60" s="19">
        <v>0.211111111111111</v>
      </c>
      <c r="GF60" s="19">
        <v>0</v>
      </c>
      <c r="GG60" s="19">
        <v>1.48148148148148E-2</v>
      </c>
      <c r="GH60" s="19">
        <v>1.48148148148148E-2</v>
      </c>
      <c r="GI60" s="19">
        <v>0.11851851851851899</v>
      </c>
      <c r="GJ60" s="19">
        <v>2.2222222222222199E-2</v>
      </c>
      <c r="GK60" s="19">
        <v>8.1481481481481502E-2</v>
      </c>
      <c r="GL60" s="19">
        <v>0</v>
      </c>
      <c r="GM60" s="19">
        <v>5.1851851851851899E-2</v>
      </c>
      <c r="GN60" s="19">
        <v>2.2222222222222199E-2</v>
      </c>
      <c r="GO60" s="19">
        <v>0.11851851851851899</v>
      </c>
      <c r="GP60" s="19">
        <v>7.4074074074074103E-3</v>
      </c>
      <c r="GQ60" s="17">
        <v>0</v>
      </c>
      <c r="GR60" s="19">
        <v>0.88888888888888895</v>
      </c>
      <c r="GS60" s="19">
        <v>0.11111111111111099</v>
      </c>
      <c r="GT60" s="49">
        <v>0.11111111111111099</v>
      </c>
      <c r="GU60" s="19">
        <v>0</v>
      </c>
      <c r="GV60" s="19">
        <v>0</v>
      </c>
      <c r="GW60" s="19">
        <v>0</v>
      </c>
      <c r="GX60" s="19">
        <v>0</v>
      </c>
      <c r="GY60" s="19">
        <v>0.11111111111111099</v>
      </c>
      <c r="GZ60" s="19">
        <v>0.11111111111111099</v>
      </c>
      <c r="HA60" s="17">
        <v>0</v>
      </c>
      <c r="HB60" s="19">
        <v>0</v>
      </c>
      <c r="HC60" s="19">
        <v>5.9259259259259303E-2</v>
      </c>
      <c r="HD60" s="19">
        <v>5.1851851851851899E-2</v>
      </c>
      <c r="HE60" s="19">
        <v>5.9259259259259303E-2</v>
      </c>
      <c r="HF60" s="19">
        <v>0</v>
      </c>
      <c r="HG60" s="19">
        <v>7.4074074074074103E-3</v>
      </c>
      <c r="HH60" s="19">
        <v>0</v>
      </c>
      <c r="HI60" s="19">
        <v>0.281481481481481</v>
      </c>
      <c r="HJ60" s="19">
        <v>0.133333333333333</v>
      </c>
      <c r="HK60" s="19">
        <v>1.48148148148148E-2</v>
      </c>
      <c r="HL60" s="19">
        <v>8.1481481481481502E-2</v>
      </c>
      <c r="HM60" s="19">
        <v>7.4074074074074098E-2</v>
      </c>
      <c r="HN60" s="19">
        <v>0.155555555555556</v>
      </c>
      <c r="HO60" s="19">
        <v>7.4074074074074098E-2</v>
      </c>
      <c r="HP60" s="19">
        <v>7.4074074074074103E-3</v>
      </c>
      <c r="HQ60" s="17">
        <v>0</v>
      </c>
      <c r="HR60" s="19">
        <v>0.66666666666666696</v>
      </c>
      <c r="HS60" s="19">
        <v>0.44444444444444398</v>
      </c>
      <c r="HT60" s="19">
        <v>0</v>
      </c>
      <c r="HU60" s="19">
        <v>0</v>
      </c>
      <c r="HV60" s="19">
        <v>0.77777777777777801</v>
      </c>
      <c r="HW60" s="19">
        <v>0.11111111111111099</v>
      </c>
      <c r="HX60" s="17">
        <v>0</v>
      </c>
      <c r="HY60" s="49">
        <v>0.10405643738977099</v>
      </c>
      <c r="HZ60" s="19">
        <v>8.1419514752848102E-2</v>
      </c>
      <c r="IA60" s="19">
        <v>8.2530149196815894E-2</v>
      </c>
      <c r="IB60" s="19">
        <v>0.10194003527336901</v>
      </c>
      <c r="IC60" s="19">
        <v>0.125925925925926</v>
      </c>
      <c r="ID60" s="19">
        <v>6.0307926974593598E-2</v>
      </c>
      <c r="IE60" s="19">
        <v>5.6427856427856402E-2</v>
      </c>
      <c r="IF60" s="19">
        <v>6.0660660660660698E-2</v>
      </c>
      <c r="IG60" s="19">
        <v>4.7714381047714402E-2</v>
      </c>
      <c r="IH60" s="19">
        <v>5.06077506077506E-2</v>
      </c>
      <c r="II60" s="19">
        <v>6.5131798465131799E-2</v>
      </c>
      <c r="IJ60" s="19">
        <v>5.5836789170122497E-2</v>
      </c>
      <c r="IK60" s="19">
        <v>4.6427379760713101E-2</v>
      </c>
      <c r="IL60" s="19">
        <v>6.1013394346727701E-2</v>
      </c>
      <c r="IM60" s="19">
        <v>0</v>
      </c>
      <c r="IN60" s="17">
        <v>0</v>
      </c>
      <c r="IO60" s="19">
        <v>0.44444444444444398</v>
      </c>
      <c r="IP60" s="19">
        <v>0.11111111111111099</v>
      </c>
      <c r="IQ60" s="19">
        <v>0.22222222222222199</v>
      </c>
      <c r="IR60" s="19">
        <v>0.22222222222222199</v>
      </c>
      <c r="IS60" s="19">
        <v>-0.11111111111111099</v>
      </c>
      <c r="IT60" s="19">
        <v>0.33333333333333298</v>
      </c>
      <c r="IU60" s="17">
        <v>0</v>
      </c>
      <c r="IV60" s="16">
        <v>0.44444444444444398</v>
      </c>
      <c r="IW60" s="16">
        <v>0.44444444444444398</v>
      </c>
      <c r="IX60" s="16">
        <v>0.55555555555555602</v>
      </c>
      <c r="IY60" s="16">
        <v>0.11111111111111099</v>
      </c>
      <c r="IZ60" s="16">
        <v>-0.22222222222222199</v>
      </c>
      <c r="JA60" s="16">
        <v>0.44444444444444398</v>
      </c>
      <c r="JB60" s="16">
        <v>0.55555555555555602</v>
      </c>
      <c r="JC60" s="19">
        <v>-0.22222222222222199</v>
      </c>
      <c r="JD60" s="16">
        <v>-0.33333333333333298</v>
      </c>
      <c r="JE60" s="16">
        <v>0.44444444444444398</v>
      </c>
      <c r="JF60" s="19">
        <v>0</v>
      </c>
      <c r="JG60" s="17">
        <v>0</v>
      </c>
      <c r="JH60" s="19">
        <v>5.8201058201058198E-2</v>
      </c>
      <c r="JI60" s="16">
        <v>5.30525030525031E-2</v>
      </c>
      <c r="JJ60" s="16">
        <v>6.0592185592185599E-2</v>
      </c>
      <c r="JK60" s="16">
        <v>0.15046805046805001</v>
      </c>
      <c r="JL60" s="16">
        <v>0.136243386243386</v>
      </c>
      <c r="JM60" s="16">
        <v>7.1571021571021604E-2</v>
      </c>
      <c r="JN60" s="16">
        <v>3.9682539682539701E-2</v>
      </c>
      <c r="JO60" s="19">
        <v>0.24021164021163999</v>
      </c>
      <c r="JP60" s="16">
        <v>0.123555148555149</v>
      </c>
      <c r="JQ60" s="16">
        <v>6.6422466422466395E-2</v>
      </c>
      <c r="JR60" s="19">
        <v>0</v>
      </c>
      <c r="JS60" s="17">
        <v>0</v>
      </c>
      <c r="JT60" s="19">
        <v>0</v>
      </c>
      <c r="JU60" s="16">
        <v>0.11111111111111099</v>
      </c>
      <c r="JV60" s="16">
        <v>0</v>
      </c>
      <c r="JW60" s="16">
        <v>0.11111111111111099</v>
      </c>
      <c r="JX60" s="16">
        <v>0.66666666666666696</v>
      </c>
      <c r="JY60" s="16">
        <v>0</v>
      </c>
      <c r="JZ60" s="16">
        <v>0.33333333333333298</v>
      </c>
      <c r="KA60" s="19">
        <v>0.11111111111111099</v>
      </c>
      <c r="KB60" s="16">
        <v>0.55555555555555602</v>
      </c>
      <c r="KC60" s="16">
        <v>0.77777777777777801</v>
      </c>
      <c r="KD60" s="19">
        <v>0</v>
      </c>
      <c r="KE60" s="17">
        <v>0</v>
      </c>
      <c r="KF60" s="16">
        <v>-0.33333333333333298</v>
      </c>
      <c r="KG60" s="16">
        <v>-0.33333333333333298</v>
      </c>
      <c r="KH60" s="16">
        <v>0.44444444444444398</v>
      </c>
      <c r="KI60" s="16">
        <v>0.77777777777777801</v>
      </c>
      <c r="KJ60" s="16">
        <v>-0.22222222222222199</v>
      </c>
      <c r="KK60" s="16">
        <v>-0.33333333333333298</v>
      </c>
      <c r="KL60" s="16">
        <v>0.11111111111111099</v>
      </c>
      <c r="KM60" s="16">
        <v>0.44444444444444398</v>
      </c>
      <c r="KN60" s="49">
        <v>0.33333333333333298</v>
      </c>
      <c r="KO60" s="19">
        <v>0</v>
      </c>
      <c r="KP60" s="19">
        <v>-0.11111111111111099</v>
      </c>
      <c r="KQ60" s="19">
        <v>0</v>
      </c>
      <c r="KR60" s="19">
        <v>0</v>
      </c>
      <c r="KS60" s="19">
        <v>0.33333333333333298</v>
      </c>
      <c r="KT60" s="17">
        <v>0</v>
      </c>
      <c r="KU60" s="353"/>
      <c r="KV60" s="353"/>
      <c r="KW60" s="353"/>
      <c r="KX60" s="353"/>
      <c r="KY60" s="354"/>
      <c r="KZ60" s="353"/>
      <c r="LA60" s="353"/>
      <c r="LB60" s="353"/>
      <c r="LC60" s="353"/>
      <c r="LD60" s="355"/>
      <c r="LE60" s="16">
        <v>0</v>
      </c>
      <c r="LF60" s="16">
        <v>0.14285714285714299</v>
      </c>
      <c r="LG60" s="16">
        <v>0.42857142857142899</v>
      </c>
      <c r="LH60" s="16">
        <v>0.28571428571428598</v>
      </c>
      <c r="LI60" s="16">
        <v>0.14285714285714299</v>
      </c>
      <c r="LJ60" s="16">
        <v>0.22222222222222199</v>
      </c>
      <c r="LK60" s="49">
        <v>0</v>
      </c>
      <c r="LL60" s="16">
        <v>0.28571428571428598</v>
      </c>
      <c r="LM60" s="16">
        <v>0.42857142857142899</v>
      </c>
      <c r="LN60" s="19">
        <v>0.14285714285714299</v>
      </c>
      <c r="LO60" s="19">
        <v>0.14285714285714299</v>
      </c>
      <c r="LP60" s="19">
        <v>0.22222222222222199</v>
      </c>
      <c r="LQ60" s="49">
        <v>0.11111111111111099</v>
      </c>
      <c r="LR60" s="16">
        <v>0.11111111111111099</v>
      </c>
      <c r="LS60" s="16">
        <v>0.11111111111111099</v>
      </c>
      <c r="LT60" s="16">
        <v>0</v>
      </c>
      <c r="LU60" s="19">
        <v>0</v>
      </c>
      <c r="LV60" s="16">
        <v>0</v>
      </c>
      <c r="LW60" s="16">
        <v>0</v>
      </c>
      <c r="LX60" s="19">
        <v>0</v>
      </c>
      <c r="LY60" s="19">
        <v>0</v>
      </c>
      <c r="LZ60" s="17">
        <v>0.11111111111111099</v>
      </c>
      <c r="MA60" s="16">
        <v>0.11111111111111099</v>
      </c>
      <c r="MB60" s="16">
        <v>0</v>
      </c>
      <c r="MC60" s="16">
        <v>0.11111111111111099</v>
      </c>
      <c r="MD60" s="16">
        <v>0.11111111111111099</v>
      </c>
      <c r="ME60" s="19">
        <v>0.11111111111111099</v>
      </c>
      <c r="MF60" s="16">
        <v>0.11111111111111099</v>
      </c>
      <c r="MG60" s="16">
        <v>0</v>
      </c>
      <c r="MH60" s="19">
        <v>0.11111111111111099</v>
      </c>
      <c r="MI60" s="17">
        <v>0</v>
      </c>
      <c r="MJ60" s="16">
        <v>0</v>
      </c>
      <c r="MK60" s="16">
        <v>0.33333333333333298</v>
      </c>
      <c r="ML60" s="16">
        <v>0.44444444444444398</v>
      </c>
      <c r="MM60" s="16">
        <v>0.11111111111111099</v>
      </c>
      <c r="MN60" s="16">
        <v>0.11111111111111099</v>
      </c>
      <c r="MO60" s="16">
        <v>0</v>
      </c>
      <c r="MP60" s="49">
        <v>0.11111111111111099</v>
      </c>
      <c r="MQ60" s="16">
        <v>0.33333333333333298</v>
      </c>
      <c r="MR60" s="16">
        <v>0.33333333333333298</v>
      </c>
      <c r="MS60" s="16">
        <v>0</v>
      </c>
      <c r="MT60" s="19">
        <v>0.22222222222222199</v>
      </c>
      <c r="MU60" s="17">
        <v>0</v>
      </c>
      <c r="MV60" s="16">
        <v>0.11111111111111099</v>
      </c>
      <c r="MW60" s="16">
        <v>0.22222222222222199</v>
      </c>
      <c r="MX60" s="16">
        <v>0.11111111111111099</v>
      </c>
      <c r="MY60" s="16">
        <v>0</v>
      </c>
      <c r="MZ60" s="19">
        <v>0.11111111111111099</v>
      </c>
      <c r="NA60" s="16">
        <v>0</v>
      </c>
      <c r="NB60" s="16">
        <v>0</v>
      </c>
      <c r="NC60" s="19">
        <v>0</v>
      </c>
      <c r="ND60" s="17">
        <v>0</v>
      </c>
      <c r="NE60" s="19">
        <v>0.11111111111111099</v>
      </c>
      <c r="NF60" s="16">
        <v>0</v>
      </c>
      <c r="NG60" s="16">
        <v>0.11111111111111099</v>
      </c>
      <c r="NH60" s="16">
        <v>0.11111111111111099</v>
      </c>
      <c r="NI60" s="19">
        <v>0.22222222222222199</v>
      </c>
      <c r="NJ60" s="16">
        <v>0</v>
      </c>
      <c r="NK60" s="16">
        <v>0</v>
      </c>
      <c r="NL60" s="19">
        <v>0</v>
      </c>
      <c r="NM60" s="17">
        <v>0</v>
      </c>
      <c r="NN60" s="19">
        <v>0</v>
      </c>
      <c r="NO60" s="19">
        <v>0.25</v>
      </c>
      <c r="NP60" s="19">
        <v>0.5</v>
      </c>
      <c r="NQ60" s="19">
        <v>0.25</v>
      </c>
      <c r="NR60" s="19">
        <v>0</v>
      </c>
      <c r="NS60" s="17">
        <v>0.55555555555555602</v>
      </c>
      <c r="NT60" s="19">
        <v>0</v>
      </c>
      <c r="NU60" s="19">
        <v>0.5</v>
      </c>
      <c r="NV60" s="19">
        <v>0.25</v>
      </c>
      <c r="NW60" s="19">
        <v>0.25</v>
      </c>
      <c r="NX60" s="19">
        <v>0</v>
      </c>
      <c r="NY60" s="17">
        <v>0.55555555555555602</v>
      </c>
      <c r="NZ60" s="19">
        <v>0</v>
      </c>
      <c r="OA60" s="19">
        <v>0.11111111111111099</v>
      </c>
      <c r="OB60" s="19">
        <v>0</v>
      </c>
      <c r="OC60" s="19">
        <v>0</v>
      </c>
      <c r="OD60" s="19">
        <v>0.11111111111111099</v>
      </c>
      <c r="OE60" s="19">
        <v>0</v>
      </c>
      <c r="OF60" s="19">
        <v>0</v>
      </c>
      <c r="OG60" s="19">
        <v>0</v>
      </c>
      <c r="OH60" s="17">
        <v>0</v>
      </c>
      <c r="OI60" s="19">
        <v>0</v>
      </c>
      <c r="OJ60" s="19">
        <v>0</v>
      </c>
      <c r="OK60" s="19">
        <v>0</v>
      </c>
      <c r="OL60" s="19">
        <v>0.11111111111111099</v>
      </c>
      <c r="OM60" s="19">
        <v>0.11111111111111099</v>
      </c>
      <c r="ON60" s="19">
        <v>0</v>
      </c>
      <c r="OO60" s="19">
        <v>0</v>
      </c>
      <c r="OP60" s="19">
        <v>0</v>
      </c>
      <c r="OQ60" s="17">
        <v>0</v>
      </c>
      <c r="OR60" s="19">
        <v>0</v>
      </c>
      <c r="OS60" s="19">
        <v>0</v>
      </c>
      <c r="OT60" s="19">
        <v>0</v>
      </c>
      <c r="OU60" s="19">
        <v>0</v>
      </c>
      <c r="OV60" s="19">
        <v>0</v>
      </c>
      <c r="OW60" s="17">
        <v>1</v>
      </c>
      <c r="OX60" s="19">
        <v>0</v>
      </c>
      <c r="OY60" s="19">
        <v>0</v>
      </c>
      <c r="OZ60" s="19">
        <v>0</v>
      </c>
      <c r="PA60" s="19">
        <v>0</v>
      </c>
      <c r="PB60" s="19">
        <v>0</v>
      </c>
      <c r="PC60" s="17">
        <v>1</v>
      </c>
      <c r="PD60" s="19">
        <v>0</v>
      </c>
      <c r="PE60" s="19">
        <v>0</v>
      </c>
      <c r="PF60" s="19">
        <v>0</v>
      </c>
      <c r="PG60" s="19">
        <v>0</v>
      </c>
      <c r="PH60" s="19">
        <v>0</v>
      </c>
      <c r="PI60" s="19">
        <v>0</v>
      </c>
      <c r="PJ60" s="19">
        <v>0</v>
      </c>
      <c r="PK60" s="19">
        <v>0</v>
      </c>
      <c r="PL60" s="17">
        <v>0</v>
      </c>
      <c r="PM60" s="19">
        <v>0</v>
      </c>
      <c r="PN60" s="19">
        <v>0</v>
      </c>
      <c r="PO60" s="19">
        <v>0</v>
      </c>
      <c r="PP60" s="19">
        <v>0</v>
      </c>
      <c r="PQ60" s="19">
        <v>0</v>
      </c>
      <c r="PR60" s="19">
        <v>0</v>
      </c>
      <c r="PS60" s="19">
        <v>0</v>
      </c>
      <c r="PT60" s="19">
        <v>0</v>
      </c>
      <c r="PU60" s="17">
        <v>0</v>
      </c>
      <c r="PV60" s="19">
        <v>0.240740740740741</v>
      </c>
      <c r="PW60" s="16">
        <v>0.12962962962963001</v>
      </c>
      <c r="PX60" s="16">
        <v>7.4074074074074098E-2</v>
      </c>
      <c r="PY60" s="16">
        <v>0.22222222222222199</v>
      </c>
      <c r="PZ60" s="19">
        <v>7.4074074074074098E-2</v>
      </c>
      <c r="QA60" s="16">
        <v>9.2592592592592601E-2</v>
      </c>
      <c r="QB60" s="16">
        <v>0.16666666666666699</v>
      </c>
      <c r="QC60" s="19">
        <v>0</v>
      </c>
      <c r="QD60" s="17">
        <v>0</v>
      </c>
      <c r="QE60" s="19">
        <v>1.85185185185185E-2</v>
      </c>
      <c r="QF60" s="16">
        <v>0.203703703703704</v>
      </c>
      <c r="QG60" s="16">
        <v>0.27777777777777801</v>
      </c>
      <c r="QH60" s="16">
        <v>1.85185185185185E-2</v>
      </c>
      <c r="QI60" s="19">
        <v>0.33333333333333298</v>
      </c>
      <c r="QJ60" s="16">
        <v>3.7037037037037E-2</v>
      </c>
      <c r="QK60" s="16">
        <v>0.11111111111111099</v>
      </c>
      <c r="QL60" s="19">
        <v>0</v>
      </c>
      <c r="QM60" s="17">
        <v>0</v>
      </c>
      <c r="QN60" s="19">
        <v>0.407407407407407</v>
      </c>
      <c r="QO60" s="16">
        <v>0.12962962962963001</v>
      </c>
      <c r="QP60" s="16">
        <v>7.4074074074074098E-2</v>
      </c>
      <c r="QQ60" s="16">
        <v>0</v>
      </c>
      <c r="QR60" s="19">
        <v>0.27777777777777801</v>
      </c>
      <c r="QS60" s="16">
        <v>9.2592592592592601E-2</v>
      </c>
      <c r="QT60" s="16">
        <v>1.85185185185185E-2</v>
      </c>
      <c r="QU60" s="19">
        <v>0</v>
      </c>
      <c r="QV60" s="17">
        <v>0</v>
      </c>
      <c r="QW60" s="49">
        <v>5</v>
      </c>
      <c r="QX60" s="19">
        <v>11.3333333333333</v>
      </c>
      <c r="QY60" s="19">
        <v>0</v>
      </c>
      <c r="QZ60" s="17">
        <v>0</v>
      </c>
      <c r="RA60" s="49">
        <v>6.5</v>
      </c>
      <c r="RB60" s="19">
        <v>9.3333333333333304</v>
      </c>
      <c r="RC60" s="19">
        <v>0</v>
      </c>
      <c r="RD60" s="17">
        <v>0</v>
      </c>
      <c r="RE60" s="49">
        <v>168881.444444444</v>
      </c>
      <c r="RF60" s="19">
        <v>625.16666666666697</v>
      </c>
      <c r="RG60" s="19">
        <v>668.75</v>
      </c>
      <c r="RH60" s="17">
        <v>0</v>
      </c>
      <c r="RI60" s="357"/>
      <c r="RJ60" s="354"/>
      <c r="RK60" s="354"/>
      <c r="RL60" s="355"/>
      <c r="RM60" s="363">
        <v>38.111111111111114</v>
      </c>
    </row>
    <row r="61" spans="1:481" x14ac:dyDescent="0.25">
      <c r="A61" s="33">
        <v>44805</v>
      </c>
      <c r="B61" s="49">
        <v>0.5</v>
      </c>
      <c r="C61" s="17">
        <v>0.5</v>
      </c>
      <c r="D61" s="49">
        <v>0.57142857142857195</v>
      </c>
      <c r="E61" s="19">
        <v>0.42857142857142899</v>
      </c>
      <c r="F61" s="19">
        <v>0</v>
      </c>
      <c r="G61" s="17">
        <v>0</v>
      </c>
      <c r="H61" s="19">
        <v>0.66700000000000004</v>
      </c>
      <c r="I61" s="19">
        <v>0.33300000000000002</v>
      </c>
      <c r="J61" s="19">
        <v>0</v>
      </c>
      <c r="K61" s="19">
        <v>0</v>
      </c>
      <c r="L61" s="19">
        <v>1</v>
      </c>
      <c r="M61" s="19">
        <v>0</v>
      </c>
      <c r="N61" s="19">
        <v>0</v>
      </c>
      <c r="O61" s="19">
        <v>0</v>
      </c>
      <c r="P61" s="19">
        <v>0</v>
      </c>
      <c r="Q61" s="19">
        <v>0</v>
      </c>
      <c r="R61" s="19">
        <v>0</v>
      </c>
      <c r="S61" s="19">
        <v>0</v>
      </c>
      <c r="T61" s="19">
        <v>0</v>
      </c>
      <c r="U61" s="19">
        <v>0</v>
      </c>
      <c r="V61" s="19">
        <v>0</v>
      </c>
      <c r="W61" s="19">
        <v>0</v>
      </c>
      <c r="X61" s="49">
        <v>-0.16666666666666699</v>
      </c>
      <c r="Y61" s="19">
        <v>-0.33333333333333298</v>
      </c>
      <c r="Z61" s="19">
        <v>0</v>
      </c>
      <c r="AA61" s="19">
        <v>0</v>
      </c>
      <c r="AB61" s="49">
        <v>0.375</v>
      </c>
      <c r="AC61" s="19">
        <v>0.25</v>
      </c>
      <c r="AD61" s="19">
        <v>0</v>
      </c>
      <c r="AE61" s="19">
        <v>0</v>
      </c>
      <c r="AF61" s="19">
        <v>0.25</v>
      </c>
      <c r="AG61" s="19">
        <v>0.125</v>
      </c>
      <c r="AH61" s="19">
        <v>0</v>
      </c>
      <c r="AI61" s="19">
        <v>0</v>
      </c>
      <c r="AJ61" s="19">
        <v>0</v>
      </c>
      <c r="AK61" s="19">
        <v>0</v>
      </c>
      <c r="AL61" s="19">
        <v>0</v>
      </c>
      <c r="AM61" s="19">
        <v>0.5</v>
      </c>
      <c r="AN61" s="19">
        <v>0.33333333333333298</v>
      </c>
      <c r="AO61" s="19">
        <v>0</v>
      </c>
      <c r="AP61" s="19">
        <v>0</v>
      </c>
      <c r="AQ61" s="19">
        <v>0.33333333333333298</v>
      </c>
      <c r="AR61" s="19">
        <v>0.16666666666666699</v>
      </c>
      <c r="AS61" s="19">
        <v>0</v>
      </c>
      <c r="AT61" s="19">
        <v>0</v>
      </c>
      <c r="AU61" s="19">
        <v>0</v>
      </c>
      <c r="AV61" s="19">
        <v>0</v>
      </c>
      <c r="AW61" s="17">
        <v>0</v>
      </c>
      <c r="AX61" s="49">
        <v>0</v>
      </c>
      <c r="AY61" s="19">
        <v>0.33333333333333298</v>
      </c>
      <c r="AZ61" s="19">
        <v>0</v>
      </c>
      <c r="BA61" s="19">
        <v>0</v>
      </c>
      <c r="BB61" s="19">
        <v>0</v>
      </c>
      <c r="BC61" s="19">
        <v>0</v>
      </c>
      <c r="BD61" s="19">
        <v>0</v>
      </c>
      <c r="BE61" s="19">
        <v>0</v>
      </c>
      <c r="BF61" s="19">
        <v>0</v>
      </c>
      <c r="BG61" s="19">
        <v>0</v>
      </c>
      <c r="BH61" s="19">
        <v>0.66666666666666696</v>
      </c>
      <c r="BI61" s="19">
        <v>0</v>
      </c>
      <c r="BJ61" s="19">
        <v>0</v>
      </c>
      <c r="BK61" s="19">
        <v>0.16666666666666699</v>
      </c>
      <c r="BL61" s="19">
        <v>0</v>
      </c>
      <c r="BM61" s="19">
        <v>0</v>
      </c>
      <c r="BN61" s="19">
        <v>0</v>
      </c>
      <c r="BO61" s="19">
        <v>0</v>
      </c>
      <c r="BP61" s="19">
        <v>0</v>
      </c>
      <c r="BQ61" s="19">
        <v>0</v>
      </c>
      <c r="BR61" s="19">
        <v>0</v>
      </c>
      <c r="BS61" s="19">
        <v>0</v>
      </c>
      <c r="BT61" s="19">
        <v>0.33333333333333298</v>
      </c>
      <c r="BU61" s="17">
        <v>0</v>
      </c>
      <c r="BV61" s="49">
        <v>0.83333333333333304</v>
      </c>
      <c r="BW61" s="17">
        <v>0.16666666666666699</v>
      </c>
      <c r="BX61" s="16">
        <v>0.78571428571428603</v>
      </c>
      <c r="BY61" s="16">
        <v>0.214285714285714</v>
      </c>
      <c r="BZ61" s="16">
        <v>0</v>
      </c>
      <c r="CA61" s="17">
        <v>0</v>
      </c>
      <c r="CB61" s="19">
        <v>1</v>
      </c>
      <c r="CC61" s="19">
        <v>0</v>
      </c>
      <c r="CD61" s="19">
        <v>0</v>
      </c>
      <c r="CE61" s="19">
        <v>0</v>
      </c>
      <c r="CF61" s="19">
        <v>1</v>
      </c>
      <c r="CG61" s="19">
        <v>0</v>
      </c>
      <c r="CH61" s="19">
        <v>0</v>
      </c>
      <c r="CI61" s="19">
        <v>0</v>
      </c>
      <c r="CJ61" s="19">
        <v>1</v>
      </c>
      <c r="CK61" s="19">
        <v>0</v>
      </c>
      <c r="CL61" s="19">
        <v>0</v>
      </c>
      <c r="CM61" s="19">
        <v>0</v>
      </c>
      <c r="CN61" s="19">
        <v>1</v>
      </c>
      <c r="CO61" s="19">
        <v>0</v>
      </c>
      <c r="CP61" s="19">
        <v>0</v>
      </c>
      <c r="CQ61" s="17">
        <v>0</v>
      </c>
      <c r="CR61" s="16">
        <v>0.16666666666666699</v>
      </c>
      <c r="CS61" s="16">
        <v>-0.33333333333333298</v>
      </c>
      <c r="CT61" s="16">
        <v>0</v>
      </c>
      <c r="CU61" s="17">
        <v>0</v>
      </c>
      <c r="CV61" s="49">
        <v>0.3</v>
      </c>
      <c r="CW61" s="19">
        <v>0</v>
      </c>
      <c r="CX61" s="19">
        <v>0</v>
      </c>
      <c r="CY61" s="19">
        <v>0.2</v>
      </c>
      <c r="CZ61" s="19">
        <v>0.2</v>
      </c>
      <c r="DA61" s="19">
        <v>0</v>
      </c>
      <c r="DB61" s="19">
        <v>0.1</v>
      </c>
      <c r="DC61" s="19">
        <v>0.1</v>
      </c>
      <c r="DD61" s="19">
        <v>0.1</v>
      </c>
      <c r="DE61" s="19">
        <v>0</v>
      </c>
      <c r="DF61" s="19">
        <v>0</v>
      </c>
      <c r="DG61" s="19">
        <v>0.5</v>
      </c>
      <c r="DH61" s="19">
        <v>0</v>
      </c>
      <c r="DI61" s="19">
        <v>0</v>
      </c>
      <c r="DJ61" s="19">
        <v>0.33333333333333298</v>
      </c>
      <c r="DK61" s="19">
        <v>0.33333333333333298</v>
      </c>
      <c r="DL61" s="19">
        <v>0</v>
      </c>
      <c r="DM61" s="19">
        <v>0.16666666666666699</v>
      </c>
      <c r="DN61" s="19">
        <v>0.16666666666666699</v>
      </c>
      <c r="DO61" s="19">
        <v>0.16666666666666699</v>
      </c>
      <c r="DP61" s="19">
        <v>0</v>
      </c>
      <c r="DQ61" s="17">
        <v>0</v>
      </c>
      <c r="DR61" s="49">
        <v>0</v>
      </c>
      <c r="DS61" s="19">
        <v>0.2</v>
      </c>
      <c r="DT61" s="19">
        <v>0</v>
      </c>
      <c r="DU61" s="19">
        <v>0</v>
      </c>
      <c r="DV61" s="19">
        <v>0</v>
      </c>
      <c r="DW61" s="19">
        <v>0</v>
      </c>
      <c r="DX61" s="19">
        <v>0</v>
      </c>
      <c r="DY61" s="19">
        <v>0</v>
      </c>
      <c r="DZ61" s="19">
        <v>0</v>
      </c>
      <c r="EA61" s="19">
        <v>0</v>
      </c>
      <c r="EB61" s="19">
        <v>0.8</v>
      </c>
      <c r="EC61" s="19">
        <v>0</v>
      </c>
      <c r="ED61" s="19">
        <v>0</v>
      </c>
      <c r="EE61" s="19">
        <v>0.16666666666666699</v>
      </c>
      <c r="EF61" s="19">
        <v>0</v>
      </c>
      <c r="EG61" s="19">
        <v>0</v>
      </c>
      <c r="EH61" s="19">
        <v>0</v>
      </c>
      <c r="EI61" s="19">
        <v>0</v>
      </c>
      <c r="EJ61" s="19">
        <v>0</v>
      </c>
      <c r="EK61" s="19">
        <v>0</v>
      </c>
      <c r="EL61" s="19">
        <v>0</v>
      </c>
      <c r="EM61" s="19">
        <v>0</v>
      </c>
      <c r="EN61" s="19">
        <v>0.66666666666666696</v>
      </c>
      <c r="EO61" s="17">
        <v>0</v>
      </c>
      <c r="EP61" s="49">
        <v>0.16666666666666699</v>
      </c>
      <c r="EQ61" s="19">
        <v>0.25</v>
      </c>
      <c r="ER61" s="19">
        <v>5.5555555555555601E-2</v>
      </c>
      <c r="ES61" s="19">
        <v>8.3333333333333301E-2</v>
      </c>
      <c r="ET61" s="19">
        <v>2.7777777777777801E-2</v>
      </c>
      <c r="EU61" s="19">
        <v>0</v>
      </c>
      <c r="EV61" s="19">
        <v>0.33333333333333298</v>
      </c>
      <c r="EW61" s="19">
        <v>0</v>
      </c>
      <c r="EX61" s="19">
        <v>0</v>
      </c>
      <c r="EY61" s="19">
        <v>0</v>
      </c>
      <c r="EZ61" s="19">
        <v>0</v>
      </c>
      <c r="FA61" s="19">
        <v>8.3333333333333301E-2</v>
      </c>
      <c r="FB61" s="19">
        <v>0</v>
      </c>
      <c r="FC61" s="19">
        <v>0</v>
      </c>
      <c r="FD61" s="19">
        <v>0.33333333333333298</v>
      </c>
      <c r="FE61" s="19">
        <v>0</v>
      </c>
      <c r="FF61" s="19">
        <v>0.125</v>
      </c>
      <c r="FG61" s="19">
        <v>0</v>
      </c>
      <c r="FH61" s="19">
        <v>8.3333333333333301E-2</v>
      </c>
      <c r="FI61" s="19">
        <v>0.25</v>
      </c>
      <c r="FJ61" s="19">
        <v>0</v>
      </c>
      <c r="FK61" s="19">
        <v>0</v>
      </c>
      <c r="FL61" s="19">
        <v>0</v>
      </c>
      <c r="FM61" s="19">
        <v>0</v>
      </c>
      <c r="FN61" s="19">
        <v>0.20833333333333301</v>
      </c>
      <c r="FO61" s="17">
        <v>0</v>
      </c>
      <c r="FP61" s="49">
        <v>9.5238095238095205E-2</v>
      </c>
      <c r="FQ61" s="19">
        <v>0.38095238095238099</v>
      </c>
      <c r="FR61" s="19">
        <v>0.25</v>
      </c>
      <c r="FS61" s="19">
        <v>0.214285714285714</v>
      </c>
      <c r="FT61" s="19">
        <v>5.95238095238095E-2</v>
      </c>
      <c r="FU61" s="19">
        <v>0</v>
      </c>
      <c r="FV61" s="19">
        <v>0.14285714285714299</v>
      </c>
      <c r="FW61" s="19">
        <v>0.34523809523809501</v>
      </c>
      <c r="FX61" s="19">
        <v>0.25</v>
      </c>
      <c r="FY61" s="19">
        <v>0.202380952380952</v>
      </c>
      <c r="FZ61" s="19">
        <v>5.95238095238095E-2</v>
      </c>
      <c r="GA61" s="17">
        <v>0</v>
      </c>
      <c r="GB61" s="49">
        <v>7.7777777777777807E-2</v>
      </c>
      <c r="GC61" s="19">
        <v>6.6666666666666693E-2</v>
      </c>
      <c r="GD61" s="19">
        <v>0.3</v>
      </c>
      <c r="GE61" s="19">
        <v>0.27777777777777801</v>
      </c>
      <c r="GF61" s="19">
        <v>0</v>
      </c>
      <c r="GG61" s="19">
        <v>0</v>
      </c>
      <c r="GH61" s="19">
        <v>3.3333333333333298E-2</v>
      </c>
      <c r="GI61" s="19">
        <v>8.8888888888888906E-2</v>
      </c>
      <c r="GJ61" s="19">
        <v>0</v>
      </c>
      <c r="GK61" s="19">
        <v>3.3333333333333298E-2</v>
      </c>
      <c r="GL61" s="19">
        <v>1.1111111111111099E-2</v>
      </c>
      <c r="GM61" s="19">
        <v>3.3333333333333298E-2</v>
      </c>
      <c r="GN61" s="19">
        <v>1.1111111111111099E-2</v>
      </c>
      <c r="GO61" s="19">
        <v>6.6666666666666693E-2</v>
      </c>
      <c r="GP61" s="19">
        <v>0</v>
      </c>
      <c r="GQ61" s="17">
        <v>0</v>
      </c>
      <c r="GR61" s="19">
        <v>0.83333333333333304</v>
      </c>
      <c r="GS61" s="19">
        <v>0.16666666666666699</v>
      </c>
      <c r="GT61" s="49">
        <v>0.16666666666666699</v>
      </c>
      <c r="GU61" s="19">
        <v>0</v>
      </c>
      <c r="GV61" s="19">
        <v>0</v>
      </c>
      <c r="GW61" s="19">
        <v>0</v>
      </c>
      <c r="GX61" s="19">
        <v>0</v>
      </c>
      <c r="GY61" s="19">
        <v>0</v>
      </c>
      <c r="GZ61" s="19">
        <v>0.16666666666666699</v>
      </c>
      <c r="HA61" s="17">
        <v>0</v>
      </c>
      <c r="HB61" s="19">
        <v>0</v>
      </c>
      <c r="HC61" s="19">
        <v>8.9206349206349206E-2</v>
      </c>
      <c r="HD61" s="19">
        <v>0.13365079365079399</v>
      </c>
      <c r="HE61" s="19">
        <v>8.9206349206349206E-2</v>
      </c>
      <c r="HF61" s="19">
        <v>0</v>
      </c>
      <c r="HG61" s="19">
        <v>0</v>
      </c>
      <c r="HH61" s="19">
        <v>0</v>
      </c>
      <c r="HI61" s="19">
        <v>0.27333333333333298</v>
      </c>
      <c r="HJ61" s="19">
        <v>0.10031746031746</v>
      </c>
      <c r="HK61" s="19">
        <v>3.8095238095238099E-2</v>
      </c>
      <c r="HL61" s="19">
        <v>0.11111111111111099</v>
      </c>
      <c r="HM61" s="19">
        <v>3.3333333333333298E-2</v>
      </c>
      <c r="HN61" s="19">
        <v>9.8412698412698396E-2</v>
      </c>
      <c r="HO61" s="19">
        <v>2.2222222222222199E-2</v>
      </c>
      <c r="HP61" s="19">
        <v>1.1111111111111099E-2</v>
      </c>
      <c r="HQ61" s="17">
        <v>0</v>
      </c>
      <c r="HR61" s="19">
        <v>0.5</v>
      </c>
      <c r="HS61" s="19">
        <v>0.16666666666666699</v>
      </c>
      <c r="HT61" s="19">
        <v>0</v>
      </c>
      <c r="HU61" s="19">
        <v>0</v>
      </c>
      <c r="HV61" s="19">
        <v>0.5</v>
      </c>
      <c r="HW61" s="19">
        <v>0</v>
      </c>
      <c r="HX61" s="17">
        <v>0.16666666666666699</v>
      </c>
      <c r="HY61" s="49">
        <v>0.119293778117308</v>
      </c>
      <c r="HZ61" s="19">
        <v>7.4654104065868795E-2</v>
      </c>
      <c r="IA61" s="19">
        <v>6.9841269841269801E-2</v>
      </c>
      <c r="IB61" s="19">
        <v>7.1335200746965394E-2</v>
      </c>
      <c r="IC61" s="19">
        <v>0.18181818181818199</v>
      </c>
      <c r="ID61" s="19">
        <v>5.22875816993464E-2</v>
      </c>
      <c r="IE61" s="19">
        <v>7.2973431796961197E-2</v>
      </c>
      <c r="IF61" s="19">
        <v>4.7338935574229697E-2</v>
      </c>
      <c r="IG61" s="19">
        <v>5.2100840336134498E-2</v>
      </c>
      <c r="IH61" s="19">
        <v>4.11764705882353E-2</v>
      </c>
      <c r="II61" s="19">
        <v>6.9841269841269801E-2</v>
      </c>
      <c r="IJ61" s="19">
        <v>6.0224089635854301E-2</v>
      </c>
      <c r="IK61" s="19">
        <v>4.4257703081232502E-2</v>
      </c>
      <c r="IL61" s="19">
        <v>4.2857142857142899E-2</v>
      </c>
      <c r="IM61" s="19">
        <v>0</v>
      </c>
      <c r="IN61" s="17">
        <v>0</v>
      </c>
      <c r="IO61" s="19">
        <v>0</v>
      </c>
      <c r="IP61" s="19">
        <v>-0.33333333333333298</v>
      </c>
      <c r="IQ61" s="19">
        <v>-0.33333333333333298</v>
      </c>
      <c r="IR61" s="19">
        <v>-0.33333333333333298</v>
      </c>
      <c r="IS61" s="19">
        <v>-0.33333333333333298</v>
      </c>
      <c r="IT61" s="19">
        <v>-0.33333333333333298</v>
      </c>
      <c r="IU61" s="17">
        <v>0</v>
      </c>
      <c r="IV61" s="16">
        <v>0.66666666666666696</v>
      </c>
      <c r="IW61" s="16">
        <v>0.83333333333333304</v>
      </c>
      <c r="IX61" s="16">
        <v>0.16666666666666699</v>
      </c>
      <c r="IY61" s="16">
        <v>0.33333333333333298</v>
      </c>
      <c r="IZ61" s="16">
        <v>-0.16666666666666699</v>
      </c>
      <c r="JA61" s="16">
        <v>0.5</v>
      </c>
      <c r="JB61" s="16">
        <v>0.33333333333333298</v>
      </c>
      <c r="JC61" s="19">
        <v>-0.5</v>
      </c>
      <c r="JD61" s="16">
        <v>-0.5</v>
      </c>
      <c r="JE61" s="16">
        <v>0.33333333333333298</v>
      </c>
      <c r="JF61" s="19">
        <v>0</v>
      </c>
      <c r="JG61" s="17">
        <v>0</v>
      </c>
      <c r="JH61" s="19">
        <v>6.4625850340136098E-2</v>
      </c>
      <c r="JI61" s="16">
        <v>6.8877551020408198E-2</v>
      </c>
      <c r="JJ61" s="16">
        <v>6.8877551020408198E-2</v>
      </c>
      <c r="JK61" s="16">
        <v>6.4625850340136098E-2</v>
      </c>
      <c r="JL61" s="16">
        <v>0.14030612244898</v>
      </c>
      <c r="JM61" s="16">
        <v>6.8877551020408198E-2</v>
      </c>
      <c r="JN61" s="16">
        <v>6.8877551020408198E-2</v>
      </c>
      <c r="JO61" s="19">
        <v>0.221655328798186</v>
      </c>
      <c r="JP61" s="16">
        <v>0.14030612244898</v>
      </c>
      <c r="JQ61" s="16">
        <v>9.2970521541950096E-2</v>
      </c>
      <c r="JR61" s="19">
        <v>0</v>
      </c>
      <c r="JS61" s="17">
        <v>0</v>
      </c>
      <c r="JT61" s="19">
        <v>0</v>
      </c>
      <c r="JU61" s="16">
        <v>0.33333333333333298</v>
      </c>
      <c r="JV61" s="16">
        <v>0.16666666666666699</v>
      </c>
      <c r="JW61" s="16">
        <v>0</v>
      </c>
      <c r="JX61" s="16">
        <v>0.66666666666666696</v>
      </c>
      <c r="JY61" s="16">
        <v>0</v>
      </c>
      <c r="JZ61" s="16">
        <v>0.16666666666666699</v>
      </c>
      <c r="KA61" s="19">
        <v>0</v>
      </c>
      <c r="KB61" s="16">
        <v>0.16666666666666699</v>
      </c>
      <c r="KC61" s="16">
        <v>0.66666666666666696</v>
      </c>
      <c r="KD61" s="19">
        <v>0</v>
      </c>
      <c r="KE61" s="17">
        <v>0</v>
      </c>
      <c r="KF61" s="16">
        <v>-0.66666666666666696</v>
      </c>
      <c r="KG61" s="16">
        <v>-0.33333333333333298</v>
      </c>
      <c r="KH61" s="16">
        <v>0.33333333333333298</v>
      </c>
      <c r="KI61" s="16">
        <v>0.66666666666666696</v>
      </c>
      <c r="KJ61" s="16">
        <v>0</v>
      </c>
      <c r="KK61" s="16">
        <v>-0.66666666666666696</v>
      </c>
      <c r="KL61" s="16">
        <v>-0.33333333333333298</v>
      </c>
      <c r="KM61" s="16">
        <v>0.33333333333333298</v>
      </c>
      <c r="KN61" s="49">
        <v>0.16666666666666699</v>
      </c>
      <c r="KO61" s="19">
        <v>-0.16666666666666699</v>
      </c>
      <c r="KP61" s="19">
        <v>0.16666666666666699</v>
      </c>
      <c r="KQ61" s="19">
        <v>0</v>
      </c>
      <c r="KR61" s="19">
        <v>0</v>
      </c>
      <c r="KS61" s="19">
        <v>0.16666666666666699</v>
      </c>
      <c r="KT61" s="17">
        <v>0</v>
      </c>
      <c r="KU61" s="353"/>
      <c r="KV61" s="353"/>
      <c r="KW61" s="353"/>
      <c r="KX61" s="353"/>
      <c r="KY61" s="354"/>
      <c r="KZ61" s="353"/>
      <c r="LA61" s="353"/>
      <c r="LB61" s="353"/>
      <c r="LC61" s="353"/>
      <c r="LD61" s="355"/>
      <c r="LE61" s="16">
        <v>0.4</v>
      </c>
      <c r="LF61" s="16">
        <v>0</v>
      </c>
      <c r="LG61" s="16">
        <v>0.6</v>
      </c>
      <c r="LH61" s="16">
        <v>0</v>
      </c>
      <c r="LI61" s="16">
        <v>0</v>
      </c>
      <c r="LJ61" s="16">
        <v>0.16666666666666699</v>
      </c>
      <c r="LK61" s="49">
        <v>0.6</v>
      </c>
      <c r="LL61" s="16">
        <v>0</v>
      </c>
      <c r="LM61" s="16">
        <v>0.4</v>
      </c>
      <c r="LN61" s="19">
        <v>0</v>
      </c>
      <c r="LO61" s="19">
        <v>0</v>
      </c>
      <c r="LP61" s="19">
        <v>0.16666666666666699</v>
      </c>
      <c r="LQ61" s="49">
        <v>0</v>
      </c>
      <c r="LR61" s="16">
        <v>0.16666666666666699</v>
      </c>
      <c r="LS61" s="16">
        <v>0</v>
      </c>
      <c r="LT61" s="16">
        <v>0</v>
      </c>
      <c r="LU61" s="19">
        <v>0.16666666666666699</v>
      </c>
      <c r="LV61" s="16">
        <v>0</v>
      </c>
      <c r="LW61" s="16">
        <v>0</v>
      </c>
      <c r="LX61" s="19">
        <v>0</v>
      </c>
      <c r="LY61" s="19">
        <v>0</v>
      </c>
      <c r="LZ61" s="17">
        <v>0.33333333333333298</v>
      </c>
      <c r="MA61" s="16">
        <v>0</v>
      </c>
      <c r="MB61" s="16">
        <v>0</v>
      </c>
      <c r="MC61" s="16">
        <v>0</v>
      </c>
      <c r="MD61" s="16">
        <v>0</v>
      </c>
      <c r="ME61" s="19">
        <v>0</v>
      </c>
      <c r="MF61" s="16">
        <v>0</v>
      </c>
      <c r="MG61" s="16">
        <v>0</v>
      </c>
      <c r="MH61" s="19">
        <v>0</v>
      </c>
      <c r="MI61" s="17">
        <v>0</v>
      </c>
      <c r="MJ61" s="16">
        <v>0.16666666666666699</v>
      </c>
      <c r="MK61" s="16">
        <v>0.33333333333333298</v>
      </c>
      <c r="ML61" s="16">
        <v>0.5</v>
      </c>
      <c r="MM61" s="16">
        <v>0</v>
      </c>
      <c r="MN61" s="16">
        <v>0</v>
      </c>
      <c r="MO61" s="16">
        <v>0</v>
      </c>
      <c r="MP61" s="49">
        <v>0.5</v>
      </c>
      <c r="MQ61" s="16">
        <v>0.33333333333333298</v>
      </c>
      <c r="MR61" s="16">
        <v>0.16666666666666699</v>
      </c>
      <c r="MS61" s="16">
        <v>0</v>
      </c>
      <c r="MT61" s="19">
        <v>0</v>
      </c>
      <c r="MU61" s="17">
        <v>0</v>
      </c>
      <c r="MV61" s="16">
        <v>0.33333333333333298</v>
      </c>
      <c r="MW61" s="16">
        <v>0.5</v>
      </c>
      <c r="MX61" s="16">
        <v>0.16666666666666699</v>
      </c>
      <c r="MY61" s="16">
        <v>0</v>
      </c>
      <c r="MZ61" s="19">
        <v>0</v>
      </c>
      <c r="NA61" s="16">
        <v>0.16666666666666699</v>
      </c>
      <c r="NB61" s="16">
        <v>0</v>
      </c>
      <c r="NC61" s="19">
        <v>0</v>
      </c>
      <c r="ND61" s="17">
        <v>0</v>
      </c>
      <c r="NE61" s="19">
        <v>0</v>
      </c>
      <c r="NF61" s="16">
        <v>0</v>
      </c>
      <c r="NG61" s="16">
        <v>0</v>
      </c>
      <c r="NH61" s="16">
        <v>0</v>
      </c>
      <c r="NI61" s="19">
        <v>0</v>
      </c>
      <c r="NJ61" s="16">
        <v>0</v>
      </c>
      <c r="NK61" s="16">
        <v>0</v>
      </c>
      <c r="NL61" s="19">
        <v>0</v>
      </c>
      <c r="NM61" s="17">
        <v>0</v>
      </c>
      <c r="NN61" s="19">
        <v>0</v>
      </c>
      <c r="NO61" s="19">
        <v>0.5</v>
      </c>
      <c r="NP61" s="19">
        <v>0.5</v>
      </c>
      <c r="NQ61" s="19">
        <v>0</v>
      </c>
      <c r="NR61" s="19">
        <v>0</v>
      </c>
      <c r="NS61" s="17">
        <v>0.66666666666666696</v>
      </c>
      <c r="NT61" s="19">
        <v>0.5</v>
      </c>
      <c r="NU61" s="19">
        <v>0</v>
      </c>
      <c r="NV61" s="19">
        <v>0.5</v>
      </c>
      <c r="NW61" s="19">
        <v>0</v>
      </c>
      <c r="NX61" s="19">
        <v>0</v>
      </c>
      <c r="NY61" s="17">
        <v>0.66666666666666696</v>
      </c>
      <c r="NZ61" s="19">
        <v>0</v>
      </c>
      <c r="OA61" s="19">
        <v>0.16666666666666699</v>
      </c>
      <c r="OB61" s="19">
        <v>0</v>
      </c>
      <c r="OC61" s="19">
        <v>0</v>
      </c>
      <c r="OD61" s="19">
        <v>0</v>
      </c>
      <c r="OE61" s="19">
        <v>0</v>
      </c>
      <c r="OF61" s="19">
        <v>0.16666666666666699</v>
      </c>
      <c r="OG61" s="19">
        <v>0</v>
      </c>
      <c r="OH61" s="17">
        <v>0</v>
      </c>
      <c r="OI61" s="19">
        <v>0</v>
      </c>
      <c r="OJ61" s="19">
        <v>0</v>
      </c>
      <c r="OK61" s="19">
        <v>0</v>
      </c>
      <c r="OL61" s="19">
        <v>0</v>
      </c>
      <c r="OM61" s="19">
        <v>0</v>
      </c>
      <c r="ON61" s="19">
        <v>0</v>
      </c>
      <c r="OO61" s="19">
        <v>0</v>
      </c>
      <c r="OP61" s="19">
        <v>0</v>
      </c>
      <c r="OQ61" s="17">
        <v>0</v>
      </c>
      <c r="OR61" s="19">
        <v>0</v>
      </c>
      <c r="OS61" s="19">
        <v>0</v>
      </c>
      <c r="OT61" s="19">
        <v>0</v>
      </c>
      <c r="OU61" s="19">
        <v>0</v>
      </c>
      <c r="OV61" s="19">
        <v>0</v>
      </c>
      <c r="OW61" s="17">
        <v>1</v>
      </c>
      <c r="OX61" s="19">
        <v>0</v>
      </c>
      <c r="OY61" s="19">
        <v>0</v>
      </c>
      <c r="OZ61" s="19">
        <v>0</v>
      </c>
      <c r="PA61" s="19">
        <v>0</v>
      </c>
      <c r="PB61" s="19">
        <v>0</v>
      </c>
      <c r="PC61" s="17">
        <v>1</v>
      </c>
      <c r="PD61" s="19">
        <v>0</v>
      </c>
      <c r="PE61" s="19">
        <v>0</v>
      </c>
      <c r="PF61" s="19">
        <v>0</v>
      </c>
      <c r="PG61" s="19">
        <v>0</v>
      </c>
      <c r="PH61" s="19">
        <v>0</v>
      </c>
      <c r="PI61" s="19">
        <v>0</v>
      </c>
      <c r="PJ61" s="19">
        <v>0</v>
      </c>
      <c r="PK61" s="19">
        <v>0</v>
      </c>
      <c r="PL61" s="17">
        <v>0</v>
      </c>
      <c r="PM61" s="19">
        <v>0</v>
      </c>
      <c r="PN61" s="19">
        <v>0</v>
      </c>
      <c r="PO61" s="19">
        <v>0</v>
      </c>
      <c r="PP61" s="19">
        <v>0</v>
      </c>
      <c r="PQ61" s="19">
        <v>0</v>
      </c>
      <c r="PR61" s="19">
        <v>0</v>
      </c>
      <c r="PS61" s="19">
        <v>0</v>
      </c>
      <c r="PT61" s="19">
        <v>0</v>
      </c>
      <c r="PU61" s="17">
        <v>0</v>
      </c>
      <c r="PV61" s="19">
        <v>0.16666666666666699</v>
      </c>
      <c r="PW61" s="16">
        <v>0.25</v>
      </c>
      <c r="PX61" s="16">
        <v>0.13888888888888901</v>
      </c>
      <c r="PY61" s="16">
        <v>0.22222222222222199</v>
      </c>
      <c r="PZ61" s="19">
        <v>2.7777777777777801E-2</v>
      </c>
      <c r="QA61" s="16">
        <v>8.3333333333333301E-2</v>
      </c>
      <c r="QB61" s="16">
        <v>0.11111111111111099</v>
      </c>
      <c r="QC61" s="19">
        <v>0</v>
      </c>
      <c r="QD61" s="17">
        <v>0</v>
      </c>
      <c r="QE61" s="19">
        <v>0</v>
      </c>
      <c r="QF61" s="16">
        <v>0.38888888888888901</v>
      </c>
      <c r="QG61" s="16">
        <v>0.22222222222222199</v>
      </c>
      <c r="QH61" s="16">
        <v>0</v>
      </c>
      <c r="QI61" s="19">
        <v>0.22222222222222199</v>
      </c>
      <c r="QJ61" s="16">
        <v>0.11111111111111099</v>
      </c>
      <c r="QK61" s="16">
        <v>5.5555555555555601E-2</v>
      </c>
      <c r="QL61" s="19">
        <v>0</v>
      </c>
      <c r="QM61" s="17">
        <v>0</v>
      </c>
      <c r="QN61" s="19">
        <v>0.36111111111111099</v>
      </c>
      <c r="QO61" s="16">
        <v>0.11111111111111099</v>
      </c>
      <c r="QP61" s="16">
        <v>0.27777777777777801</v>
      </c>
      <c r="QQ61" s="16">
        <v>2.7777777777777801E-2</v>
      </c>
      <c r="QR61" s="19">
        <v>0.194444444444444</v>
      </c>
      <c r="QS61" s="16">
        <v>0</v>
      </c>
      <c r="QT61" s="16">
        <v>2.7777777777777801E-2</v>
      </c>
      <c r="QU61" s="19">
        <v>0</v>
      </c>
      <c r="QV61" s="17">
        <v>0</v>
      </c>
      <c r="QW61" s="49">
        <v>7.56666666666667</v>
      </c>
      <c r="QX61" s="19">
        <v>11.3333333333333</v>
      </c>
      <c r="QY61" s="19">
        <v>0</v>
      </c>
      <c r="QZ61" s="17">
        <v>0</v>
      </c>
      <c r="RA61" s="49">
        <v>6.8666666666666698</v>
      </c>
      <c r="RB61" s="19">
        <v>11.3333333333333</v>
      </c>
      <c r="RC61" s="19">
        <v>0</v>
      </c>
      <c r="RD61" s="17">
        <v>0</v>
      </c>
      <c r="RE61" s="49">
        <v>130536</v>
      </c>
      <c r="RF61" s="19">
        <v>594.66666666666697</v>
      </c>
      <c r="RG61" s="19">
        <v>224.75</v>
      </c>
      <c r="RH61" s="17">
        <v>0</v>
      </c>
      <c r="RI61" s="357"/>
      <c r="RJ61" s="354"/>
      <c r="RK61" s="354"/>
      <c r="RL61" s="355"/>
      <c r="RM61" s="363">
        <v>37.328333333333298</v>
      </c>
    </row>
    <row r="62" spans="1:481" x14ac:dyDescent="0.25">
      <c r="A62" s="33">
        <v>44896</v>
      </c>
      <c r="B62" s="49">
        <v>0.6</v>
      </c>
      <c r="C62" s="17">
        <v>0.4</v>
      </c>
      <c r="D62" s="49">
        <v>0.52380952380952395</v>
      </c>
      <c r="E62" s="19">
        <v>0.476190476190476</v>
      </c>
      <c r="F62" s="19">
        <v>0</v>
      </c>
      <c r="G62" s="17">
        <v>0</v>
      </c>
      <c r="H62" s="19">
        <v>0.66700000000000004</v>
      </c>
      <c r="I62" s="19">
        <v>0.33300000000000002</v>
      </c>
      <c r="J62" s="19">
        <v>0</v>
      </c>
      <c r="K62" s="19">
        <v>0</v>
      </c>
      <c r="L62" s="19">
        <v>0.66700000000000004</v>
      </c>
      <c r="M62" s="19">
        <v>0</v>
      </c>
      <c r="N62" s="19">
        <v>0.33300000000000002</v>
      </c>
      <c r="O62" s="19">
        <v>0</v>
      </c>
      <c r="P62" s="19">
        <v>0</v>
      </c>
      <c r="Q62" s="19">
        <v>0</v>
      </c>
      <c r="R62" s="19">
        <v>0</v>
      </c>
      <c r="S62" s="19">
        <v>0</v>
      </c>
      <c r="T62" s="19">
        <v>0</v>
      </c>
      <c r="U62" s="19">
        <v>0</v>
      </c>
      <c r="V62" s="19">
        <v>0</v>
      </c>
      <c r="W62" s="19">
        <v>0</v>
      </c>
      <c r="X62" s="49">
        <v>-0.6</v>
      </c>
      <c r="Y62" s="19">
        <v>-0.6</v>
      </c>
      <c r="Z62" s="19">
        <v>0</v>
      </c>
      <c r="AA62" s="19">
        <v>0</v>
      </c>
      <c r="AB62" s="49">
        <v>0.28571428571428598</v>
      </c>
      <c r="AC62" s="19">
        <v>0</v>
      </c>
      <c r="AD62" s="19">
        <v>0.14285714285714299</v>
      </c>
      <c r="AE62" s="19">
        <v>0.14285714285714299</v>
      </c>
      <c r="AF62" s="19">
        <v>0.42857142857142899</v>
      </c>
      <c r="AG62" s="19">
        <v>0</v>
      </c>
      <c r="AH62" s="19">
        <v>0</v>
      </c>
      <c r="AI62" s="19">
        <v>0</v>
      </c>
      <c r="AJ62" s="19">
        <v>0</v>
      </c>
      <c r="AK62" s="19">
        <v>0</v>
      </c>
      <c r="AL62" s="19">
        <v>0</v>
      </c>
      <c r="AM62" s="19">
        <v>0.4</v>
      </c>
      <c r="AN62" s="19">
        <v>0</v>
      </c>
      <c r="AO62" s="19">
        <v>0.2</v>
      </c>
      <c r="AP62" s="19">
        <v>0.2</v>
      </c>
      <c r="AQ62" s="19">
        <v>0.6</v>
      </c>
      <c r="AR62" s="19">
        <v>0</v>
      </c>
      <c r="AS62" s="19">
        <v>0</v>
      </c>
      <c r="AT62" s="19">
        <v>0</v>
      </c>
      <c r="AU62" s="19">
        <v>0</v>
      </c>
      <c r="AV62" s="19">
        <v>0</v>
      </c>
      <c r="AW62" s="17">
        <v>0</v>
      </c>
      <c r="AX62" s="49">
        <v>0.25</v>
      </c>
      <c r="AY62" s="19">
        <v>0.25</v>
      </c>
      <c r="AZ62" s="19">
        <v>0</v>
      </c>
      <c r="BA62" s="19">
        <v>0</v>
      </c>
      <c r="BB62" s="19">
        <v>0</v>
      </c>
      <c r="BC62" s="19">
        <v>0</v>
      </c>
      <c r="BD62" s="19">
        <v>0</v>
      </c>
      <c r="BE62" s="19">
        <v>0</v>
      </c>
      <c r="BF62" s="19">
        <v>0</v>
      </c>
      <c r="BG62" s="19">
        <v>0</v>
      </c>
      <c r="BH62" s="19">
        <v>0.25</v>
      </c>
      <c r="BI62" s="19">
        <v>0.25</v>
      </c>
      <c r="BJ62" s="19">
        <v>0.2</v>
      </c>
      <c r="BK62" s="19">
        <v>0.2</v>
      </c>
      <c r="BL62" s="19">
        <v>0</v>
      </c>
      <c r="BM62" s="19">
        <v>0</v>
      </c>
      <c r="BN62" s="19">
        <v>0</v>
      </c>
      <c r="BO62" s="19">
        <v>0</v>
      </c>
      <c r="BP62" s="19">
        <v>0</v>
      </c>
      <c r="BQ62" s="19">
        <v>0</v>
      </c>
      <c r="BR62" s="19">
        <v>0</v>
      </c>
      <c r="BS62" s="19">
        <v>0</v>
      </c>
      <c r="BT62" s="19">
        <v>0.2</v>
      </c>
      <c r="BU62" s="17">
        <v>0.2</v>
      </c>
      <c r="BV62" s="49">
        <v>0.6</v>
      </c>
      <c r="BW62" s="17">
        <v>0.4</v>
      </c>
      <c r="BX62" s="16">
        <v>0.476190476190476</v>
      </c>
      <c r="BY62" s="16">
        <v>0.33333333333333298</v>
      </c>
      <c r="BZ62" s="16">
        <v>0.19047619047618999</v>
      </c>
      <c r="CA62" s="17">
        <v>0</v>
      </c>
      <c r="CB62" s="19">
        <v>1</v>
      </c>
      <c r="CC62" s="19">
        <v>0</v>
      </c>
      <c r="CD62" s="19">
        <v>0</v>
      </c>
      <c r="CE62" s="19">
        <v>0</v>
      </c>
      <c r="CF62" s="19">
        <v>0.5</v>
      </c>
      <c r="CG62" s="19">
        <v>0</v>
      </c>
      <c r="CH62" s="19">
        <v>0.5</v>
      </c>
      <c r="CI62" s="19">
        <v>0</v>
      </c>
      <c r="CJ62" s="19">
        <v>1</v>
      </c>
      <c r="CK62" s="19">
        <v>0</v>
      </c>
      <c r="CL62" s="19">
        <v>0</v>
      </c>
      <c r="CM62" s="19">
        <v>0</v>
      </c>
      <c r="CN62" s="19">
        <v>0</v>
      </c>
      <c r="CO62" s="19">
        <v>0</v>
      </c>
      <c r="CP62" s="19">
        <v>0</v>
      </c>
      <c r="CQ62" s="17">
        <v>0</v>
      </c>
      <c r="CR62" s="16">
        <v>-0.2</v>
      </c>
      <c r="CS62" s="16">
        <v>-0.4</v>
      </c>
      <c r="CT62" s="16">
        <v>0.2</v>
      </c>
      <c r="CU62" s="17">
        <v>0</v>
      </c>
      <c r="CV62" s="49">
        <v>0.27272727272727298</v>
      </c>
      <c r="CW62" s="19">
        <v>0</v>
      </c>
      <c r="CX62" s="19">
        <v>9.0909090909090898E-2</v>
      </c>
      <c r="CY62" s="19">
        <v>9.0909090909090898E-2</v>
      </c>
      <c r="CZ62" s="19">
        <v>0.18181818181818199</v>
      </c>
      <c r="DA62" s="19">
        <v>0</v>
      </c>
      <c r="DB62" s="19">
        <v>0</v>
      </c>
      <c r="DC62" s="19">
        <v>0.18181818181818199</v>
      </c>
      <c r="DD62" s="19">
        <v>9.0909090909090898E-2</v>
      </c>
      <c r="DE62" s="19">
        <v>9.0909090909090898E-2</v>
      </c>
      <c r="DF62" s="19">
        <v>0</v>
      </c>
      <c r="DG62" s="19">
        <v>0.6</v>
      </c>
      <c r="DH62" s="19">
        <v>0</v>
      </c>
      <c r="DI62" s="19">
        <v>0.2</v>
      </c>
      <c r="DJ62" s="19">
        <v>0.2</v>
      </c>
      <c r="DK62" s="19">
        <v>0.4</v>
      </c>
      <c r="DL62" s="19">
        <v>0</v>
      </c>
      <c r="DM62" s="19">
        <v>0</v>
      </c>
      <c r="DN62" s="19">
        <v>0.4</v>
      </c>
      <c r="DO62" s="19">
        <v>0.2</v>
      </c>
      <c r="DP62" s="19">
        <v>0.2</v>
      </c>
      <c r="DQ62" s="17">
        <v>0</v>
      </c>
      <c r="DR62" s="49">
        <v>0.25</v>
      </c>
      <c r="DS62" s="19">
        <v>0.25</v>
      </c>
      <c r="DT62" s="19">
        <v>0</v>
      </c>
      <c r="DU62" s="19">
        <v>0</v>
      </c>
      <c r="DV62" s="19">
        <v>0</v>
      </c>
      <c r="DW62" s="19">
        <v>0</v>
      </c>
      <c r="DX62" s="19">
        <v>0</v>
      </c>
      <c r="DY62" s="19">
        <v>0</v>
      </c>
      <c r="DZ62" s="19">
        <v>0</v>
      </c>
      <c r="EA62" s="19">
        <v>0</v>
      </c>
      <c r="EB62" s="19">
        <v>0.25</v>
      </c>
      <c r="EC62" s="19">
        <v>0.25</v>
      </c>
      <c r="ED62" s="19">
        <v>0.2</v>
      </c>
      <c r="EE62" s="19">
        <v>0.2</v>
      </c>
      <c r="EF62" s="19">
        <v>0</v>
      </c>
      <c r="EG62" s="19">
        <v>0</v>
      </c>
      <c r="EH62" s="19">
        <v>0</v>
      </c>
      <c r="EI62" s="19">
        <v>0</v>
      </c>
      <c r="EJ62" s="19">
        <v>0</v>
      </c>
      <c r="EK62" s="19">
        <v>0</v>
      </c>
      <c r="EL62" s="19">
        <v>0</v>
      </c>
      <c r="EM62" s="19">
        <v>0</v>
      </c>
      <c r="EN62" s="19">
        <v>0.2</v>
      </c>
      <c r="EO62" s="17">
        <v>0.2</v>
      </c>
      <c r="EP62" s="49">
        <v>0.1</v>
      </c>
      <c r="EQ62" s="19">
        <v>0.16666666666666699</v>
      </c>
      <c r="ER62" s="19">
        <v>0</v>
      </c>
      <c r="ES62" s="19">
        <v>0.3</v>
      </c>
      <c r="ET62" s="19">
        <v>0.1</v>
      </c>
      <c r="EU62" s="19">
        <v>0</v>
      </c>
      <c r="EV62" s="19">
        <v>0.233333333333333</v>
      </c>
      <c r="EW62" s="19">
        <v>0</v>
      </c>
      <c r="EX62" s="19">
        <v>0</v>
      </c>
      <c r="EY62" s="19">
        <v>6.6666666666666693E-2</v>
      </c>
      <c r="EZ62" s="19">
        <v>0</v>
      </c>
      <c r="FA62" s="19">
        <v>3.3333333333333298E-2</v>
      </c>
      <c r="FB62" s="19">
        <v>0</v>
      </c>
      <c r="FC62" s="19">
        <v>6.6666666666666693E-2</v>
      </c>
      <c r="FD62" s="19">
        <v>0.33333333333333298</v>
      </c>
      <c r="FE62" s="19">
        <v>6.6666666666666693E-2</v>
      </c>
      <c r="FF62" s="19">
        <v>0.1</v>
      </c>
      <c r="FG62" s="19">
        <v>6.6666666666666693E-2</v>
      </c>
      <c r="FH62" s="19">
        <v>6.6666666666666693E-2</v>
      </c>
      <c r="FI62" s="19">
        <v>0.1</v>
      </c>
      <c r="FJ62" s="19">
        <v>0</v>
      </c>
      <c r="FK62" s="19">
        <v>0</v>
      </c>
      <c r="FL62" s="19">
        <v>6.6666666666666693E-2</v>
      </c>
      <c r="FM62" s="19">
        <v>0</v>
      </c>
      <c r="FN62" s="19">
        <v>0.133333333333333</v>
      </c>
      <c r="FO62" s="17">
        <v>0</v>
      </c>
      <c r="FP62" s="49">
        <v>0.14285714285714299</v>
      </c>
      <c r="FQ62" s="19">
        <v>0.28571428571428598</v>
      </c>
      <c r="FR62" s="19">
        <v>0.40476190476190499</v>
      </c>
      <c r="FS62" s="19">
        <v>7.1428571428571397E-2</v>
      </c>
      <c r="FT62" s="19">
        <v>0</v>
      </c>
      <c r="FU62" s="19">
        <v>9.5238095238095205E-2</v>
      </c>
      <c r="FV62" s="19">
        <v>0.14285714285714299</v>
      </c>
      <c r="FW62" s="19">
        <v>0.28571428571428598</v>
      </c>
      <c r="FX62" s="19">
        <v>0.38095238095238099</v>
      </c>
      <c r="FY62" s="19">
        <v>9.5238095238095205E-2</v>
      </c>
      <c r="FZ62" s="19">
        <v>0</v>
      </c>
      <c r="GA62" s="17">
        <v>9.5238095238095205E-2</v>
      </c>
      <c r="GB62" s="49">
        <v>0.133333333333333</v>
      </c>
      <c r="GC62" s="19">
        <v>6.6666666666666693E-2</v>
      </c>
      <c r="GD62" s="19">
        <v>0.22666666666666699</v>
      </c>
      <c r="GE62" s="19">
        <v>0.25333333333333302</v>
      </c>
      <c r="GF62" s="19">
        <v>2.66666666666667E-2</v>
      </c>
      <c r="GG62" s="19">
        <v>2.66666666666667E-2</v>
      </c>
      <c r="GH62" s="19">
        <v>0</v>
      </c>
      <c r="GI62" s="19">
        <v>0.16</v>
      </c>
      <c r="GJ62" s="19">
        <v>0</v>
      </c>
      <c r="GK62" s="19">
        <v>0.04</v>
      </c>
      <c r="GL62" s="19">
        <v>0</v>
      </c>
      <c r="GM62" s="19">
        <v>0</v>
      </c>
      <c r="GN62" s="19">
        <v>0.04</v>
      </c>
      <c r="GO62" s="19">
        <v>2.66666666666667E-2</v>
      </c>
      <c r="GP62" s="19">
        <v>0</v>
      </c>
      <c r="GQ62" s="17">
        <v>0</v>
      </c>
      <c r="GR62" s="19">
        <v>1</v>
      </c>
      <c r="GS62" s="19">
        <v>0</v>
      </c>
      <c r="GT62" s="49">
        <v>0</v>
      </c>
      <c r="GU62" s="19">
        <v>0</v>
      </c>
      <c r="GV62" s="19">
        <v>0</v>
      </c>
      <c r="GW62" s="19">
        <v>0</v>
      </c>
      <c r="GX62" s="19">
        <v>0</v>
      </c>
      <c r="GY62" s="19">
        <v>0</v>
      </c>
      <c r="GZ62" s="19">
        <v>0</v>
      </c>
      <c r="HA62" s="17">
        <v>0</v>
      </c>
      <c r="HB62" s="19">
        <v>0</v>
      </c>
      <c r="HC62" s="19">
        <v>4.6666666666666697E-2</v>
      </c>
      <c r="HD62" s="19">
        <v>7.3333333333333306E-2</v>
      </c>
      <c r="HE62" s="19">
        <v>1.3333333333333299E-2</v>
      </c>
      <c r="HF62" s="19">
        <v>0</v>
      </c>
      <c r="HG62" s="19">
        <v>5.3333333333333302E-2</v>
      </c>
      <c r="HH62" s="19">
        <v>0</v>
      </c>
      <c r="HI62" s="19">
        <v>0.33333333333333298</v>
      </c>
      <c r="HJ62" s="19">
        <v>0.233333333333333</v>
      </c>
      <c r="HK62" s="19">
        <v>1.3333333333333299E-2</v>
      </c>
      <c r="HL62" s="19">
        <v>6.6666666666666693E-2</v>
      </c>
      <c r="HM62" s="19">
        <v>0.06</v>
      </c>
      <c r="HN62" s="19">
        <v>9.3333333333333296E-2</v>
      </c>
      <c r="HO62" s="19">
        <v>0</v>
      </c>
      <c r="HP62" s="19">
        <v>1.3333333333333299E-2</v>
      </c>
      <c r="HQ62" s="17">
        <v>0</v>
      </c>
      <c r="HR62" s="19">
        <v>0.6</v>
      </c>
      <c r="HS62" s="19">
        <v>0.4</v>
      </c>
      <c r="HT62" s="19">
        <v>0</v>
      </c>
      <c r="HU62" s="19">
        <v>0</v>
      </c>
      <c r="HV62" s="19">
        <v>1</v>
      </c>
      <c r="HW62" s="19">
        <v>0</v>
      </c>
      <c r="HX62" s="17">
        <v>0</v>
      </c>
      <c r="HY62" s="49">
        <v>0.147936507936508</v>
      </c>
      <c r="HZ62" s="19">
        <v>5.1936507936507899E-2</v>
      </c>
      <c r="IA62" s="19">
        <v>6.2095238095238099E-2</v>
      </c>
      <c r="IB62" s="19">
        <v>9.5238095238095205E-2</v>
      </c>
      <c r="IC62" s="19">
        <v>0.241269841269841</v>
      </c>
      <c r="ID62" s="19">
        <v>3.5999999999999997E-2</v>
      </c>
      <c r="IE62" s="19">
        <v>4.0888888888888898E-2</v>
      </c>
      <c r="IF62" s="19">
        <v>5.1492063492063499E-2</v>
      </c>
      <c r="IG62" s="19">
        <v>5.1936507936507899E-2</v>
      </c>
      <c r="IH62" s="19">
        <v>3.9111111111111103E-2</v>
      </c>
      <c r="II62" s="19">
        <v>5.1936507936507899E-2</v>
      </c>
      <c r="IJ62" s="19">
        <v>3.9555555555555601E-2</v>
      </c>
      <c r="IK62" s="19">
        <v>5.4603174603174598E-2</v>
      </c>
      <c r="IL62" s="19">
        <v>3.5999999999999997E-2</v>
      </c>
      <c r="IM62" s="19">
        <v>0</v>
      </c>
      <c r="IN62" s="17">
        <v>0</v>
      </c>
      <c r="IO62" s="19">
        <v>-0.8</v>
      </c>
      <c r="IP62" s="19">
        <v>-0.4</v>
      </c>
      <c r="IQ62" s="19">
        <v>-0.6</v>
      </c>
      <c r="IR62" s="19">
        <v>-0.6</v>
      </c>
      <c r="IS62" s="19">
        <v>-0.4</v>
      </c>
      <c r="IT62" s="19">
        <v>-0.2</v>
      </c>
      <c r="IU62" s="17">
        <v>0</v>
      </c>
      <c r="IV62" s="16">
        <v>0.4</v>
      </c>
      <c r="IW62" s="16">
        <v>0.4</v>
      </c>
      <c r="IX62" s="16">
        <v>0.2</v>
      </c>
      <c r="IY62" s="16">
        <v>0.4</v>
      </c>
      <c r="IZ62" s="16">
        <v>-0.6</v>
      </c>
      <c r="JA62" s="16">
        <v>0.6</v>
      </c>
      <c r="JB62" s="16">
        <v>-0.4</v>
      </c>
      <c r="JC62" s="19">
        <v>-0.2</v>
      </c>
      <c r="JD62" s="16">
        <v>-0.6</v>
      </c>
      <c r="JE62" s="16">
        <v>0.2</v>
      </c>
      <c r="JF62" s="19">
        <v>0</v>
      </c>
      <c r="JG62" s="17">
        <v>0</v>
      </c>
      <c r="JH62" s="19">
        <v>4.2735042735042701E-2</v>
      </c>
      <c r="JI62" s="16">
        <v>4.2735042735042701E-2</v>
      </c>
      <c r="JJ62" s="16">
        <v>4.2735042735042701E-2</v>
      </c>
      <c r="JK62" s="16">
        <v>4.2735042735042701E-2</v>
      </c>
      <c r="JL62" s="16">
        <v>0.28717948717948699</v>
      </c>
      <c r="JM62" s="16">
        <v>4.2735042735042701E-2</v>
      </c>
      <c r="JN62" s="16">
        <v>0.35384615384615398</v>
      </c>
      <c r="JO62" s="19">
        <v>4.2735042735042701E-2</v>
      </c>
      <c r="JP62" s="16">
        <v>4.2735042735042701E-2</v>
      </c>
      <c r="JQ62" s="16">
        <v>5.9829059829059797E-2</v>
      </c>
      <c r="JR62" s="19">
        <v>0</v>
      </c>
      <c r="JS62" s="17">
        <v>0</v>
      </c>
      <c r="JT62" s="19">
        <v>0</v>
      </c>
      <c r="JU62" s="16">
        <v>0.2</v>
      </c>
      <c r="JV62" s="16">
        <v>0.2</v>
      </c>
      <c r="JW62" s="16">
        <v>0</v>
      </c>
      <c r="JX62" s="16">
        <v>0.4</v>
      </c>
      <c r="JY62" s="16">
        <v>0</v>
      </c>
      <c r="JZ62" s="16">
        <v>0</v>
      </c>
      <c r="KA62" s="19">
        <v>0</v>
      </c>
      <c r="KB62" s="16">
        <v>0.4</v>
      </c>
      <c r="KC62" s="16">
        <v>0.6</v>
      </c>
      <c r="KD62" s="19">
        <v>0</v>
      </c>
      <c r="KE62" s="17">
        <v>0</v>
      </c>
      <c r="KF62" s="16">
        <v>-0.4</v>
      </c>
      <c r="KG62" s="16">
        <v>-0.4</v>
      </c>
      <c r="KH62" s="16">
        <v>-0.2</v>
      </c>
      <c r="KI62" s="16">
        <v>0.2</v>
      </c>
      <c r="KJ62" s="16">
        <v>-0.4</v>
      </c>
      <c r="KK62" s="16">
        <v>-0.8</v>
      </c>
      <c r="KL62" s="16">
        <v>-0.2</v>
      </c>
      <c r="KM62" s="16">
        <v>-0.2</v>
      </c>
      <c r="KN62" s="49">
        <v>-0.2</v>
      </c>
      <c r="KO62" s="19">
        <v>-0.2</v>
      </c>
      <c r="KP62" s="19">
        <v>-0.2</v>
      </c>
      <c r="KQ62" s="19">
        <v>0</v>
      </c>
      <c r="KR62" s="19">
        <v>0.2</v>
      </c>
      <c r="KS62" s="19">
        <v>-0.2</v>
      </c>
      <c r="KT62" s="17">
        <v>0</v>
      </c>
      <c r="KU62" s="353"/>
      <c r="KV62" s="353"/>
      <c r="KW62" s="353"/>
      <c r="KX62" s="353"/>
      <c r="KY62" s="354"/>
      <c r="KZ62" s="353"/>
      <c r="LA62" s="353"/>
      <c r="LB62" s="353"/>
      <c r="LC62" s="353"/>
      <c r="LD62" s="355"/>
      <c r="LE62" s="16">
        <v>0.25</v>
      </c>
      <c r="LF62" s="16">
        <v>0.75</v>
      </c>
      <c r="LG62" s="16">
        <v>0</v>
      </c>
      <c r="LH62" s="16">
        <v>0</v>
      </c>
      <c r="LI62" s="16">
        <v>0</v>
      </c>
      <c r="LJ62" s="16">
        <v>0.2</v>
      </c>
      <c r="LK62" s="49">
        <v>0.25</v>
      </c>
      <c r="LL62" s="16">
        <v>0.75</v>
      </c>
      <c r="LM62" s="16">
        <v>0</v>
      </c>
      <c r="LN62" s="19">
        <v>0</v>
      </c>
      <c r="LO62" s="19">
        <v>0</v>
      </c>
      <c r="LP62" s="19">
        <v>0.2</v>
      </c>
      <c r="LQ62" s="49">
        <v>0.2</v>
      </c>
      <c r="LR62" s="16">
        <v>0.8</v>
      </c>
      <c r="LS62" s="16">
        <v>0</v>
      </c>
      <c r="LT62" s="16">
        <v>0</v>
      </c>
      <c r="LU62" s="19">
        <v>0.4</v>
      </c>
      <c r="LV62" s="16">
        <v>0.2</v>
      </c>
      <c r="LW62" s="16">
        <v>0</v>
      </c>
      <c r="LX62" s="19">
        <v>0</v>
      </c>
      <c r="LY62" s="19">
        <v>0</v>
      </c>
      <c r="LZ62" s="17">
        <v>0.2</v>
      </c>
      <c r="MA62" s="16">
        <v>0</v>
      </c>
      <c r="MB62" s="16">
        <v>0</v>
      </c>
      <c r="MC62" s="16">
        <v>0</v>
      </c>
      <c r="MD62" s="16">
        <v>0</v>
      </c>
      <c r="ME62" s="19">
        <v>0</v>
      </c>
      <c r="MF62" s="16">
        <v>0</v>
      </c>
      <c r="MG62" s="16">
        <v>0</v>
      </c>
      <c r="MH62" s="19">
        <v>0</v>
      </c>
      <c r="MI62" s="17">
        <v>0</v>
      </c>
      <c r="MJ62" s="16">
        <v>0.2</v>
      </c>
      <c r="MK62" s="16">
        <v>0.8</v>
      </c>
      <c r="ML62" s="16">
        <v>0</v>
      </c>
      <c r="MM62" s="16">
        <v>0</v>
      </c>
      <c r="MN62" s="16">
        <v>0</v>
      </c>
      <c r="MO62" s="16">
        <v>0</v>
      </c>
      <c r="MP62" s="49">
        <v>0.2</v>
      </c>
      <c r="MQ62" s="16">
        <v>0.8</v>
      </c>
      <c r="MR62" s="16">
        <v>0</v>
      </c>
      <c r="MS62" s="16">
        <v>0</v>
      </c>
      <c r="MT62" s="19">
        <v>0</v>
      </c>
      <c r="MU62" s="17">
        <v>0</v>
      </c>
      <c r="MV62" s="16">
        <v>0</v>
      </c>
      <c r="MW62" s="16">
        <v>1</v>
      </c>
      <c r="MX62" s="16">
        <v>0.6</v>
      </c>
      <c r="MY62" s="16">
        <v>0</v>
      </c>
      <c r="MZ62" s="19">
        <v>0.2</v>
      </c>
      <c r="NA62" s="16">
        <v>0.2</v>
      </c>
      <c r="NB62" s="16">
        <v>0.2</v>
      </c>
      <c r="NC62" s="19">
        <v>0</v>
      </c>
      <c r="ND62" s="17">
        <v>0</v>
      </c>
      <c r="NE62" s="19">
        <v>0</v>
      </c>
      <c r="NF62" s="16">
        <v>0</v>
      </c>
      <c r="NG62" s="16">
        <v>0</v>
      </c>
      <c r="NH62" s="16">
        <v>0</v>
      </c>
      <c r="NI62" s="19">
        <v>0</v>
      </c>
      <c r="NJ62" s="16">
        <v>0</v>
      </c>
      <c r="NK62" s="16">
        <v>0</v>
      </c>
      <c r="NL62" s="19">
        <v>0</v>
      </c>
      <c r="NM62" s="17">
        <v>0</v>
      </c>
      <c r="NN62" s="19">
        <v>0</v>
      </c>
      <c r="NO62" s="19">
        <v>1</v>
      </c>
      <c r="NP62" s="19">
        <v>0</v>
      </c>
      <c r="NQ62" s="19">
        <v>0</v>
      </c>
      <c r="NR62" s="19">
        <v>0</v>
      </c>
      <c r="NS62" s="17">
        <v>0.8</v>
      </c>
      <c r="NT62" s="19">
        <v>0</v>
      </c>
      <c r="NU62" s="19">
        <v>1</v>
      </c>
      <c r="NV62" s="19">
        <v>0</v>
      </c>
      <c r="NW62" s="19">
        <v>0</v>
      </c>
      <c r="NX62" s="19">
        <v>0</v>
      </c>
      <c r="NY62" s="17">
        <v>0.8</v>
      </c>
      <c r="NZ62" s="19">
        <v>0</v>
      </c>
      <c r="OA62" s="19">
        <v>0.2</v>
      </c>
      <c r="OB62" s="19">
        <v>0</v>
      </c>
      <c r="OC62" s="19">
        <v>0</v>
      </c>
      <c r="OD62" s="19">
        <v>0</v>
      </c>
      <c r="OE62" s="19">
        <v>0</v>
      </c>
      <c r="OF62" s="19">
        <v>0</v>
      </c>
      <c r="OG62" s="19">
        <v>0</v>
      </c>
      <c r="OH62" s="17">
        <v>0</v>
      </c>
      <c r="OI62" s="19">
        <v>0</v>
      </c>
      <c r="OJ62" s="19">
        <v>0</v>
      </c>
      <c r="OK62" s="19">
        <v>0</v>
      </c>
      <c r="OL62" s="19">
        <v>0</v>
      </c>
      <c r="OM62" s="19">
        <v>0</v>
      </c>
      <c r="ON62" s="19">
        <v>0</v>
      </c>
      <c r="OO62" s="19">
        <v>0</v>
      </c>
      <c r="OP62" s="19">
        <v>0</v>
      </c>
      <c r="OQ62" s="17">
        <v>0</v>
      </c>
      <c r="OR62" s="19">
        <v>0</v>
      </c>
      <c r="OS62" s="19">
        <v>0</v>
      </c>
      <c r="OT62" s="19">
        <v>0</v>
      </c>
      <c r="OU62" s="19">
        <v>0</v>
      </c>
      <c r="OV62" s="19">
        <v>0</v>
      </c>
      <c r="OW62" s="17">
        <v>1</v>
      </c>
      <c r="OX62" s="19">
        <v>0</v>
      </c>
      <c r="OY62" s="19">
        <v>0</v>
      </c>
      <c r="OZ62" s="19">
        <v>0</v>
      </c>
      <c r="PA62" s="19">
        <v>0</v>
      </c>
      <c r="PB62" s="19">
        <v>0</v>
      </c>
      <c r="PC62" s="17">
        <v>1</v>
      </c>
      <c r="PD62" s="19">
        <v>0</v>
      </c>
      <c r="PE62" s="19">
        <v>0</v>
      </c>
      <c r="PF62" s="19">
        <v>0</v>
      </c>
      <c r="PG62" s="19">
        <v>0</v>
      </c>
      <c r="PH62" s="19">
        <v>0</v>
      </c>
      <c r="PI62" s="19">
        <v>0</v>
      </c>
      <c r="PJ62" s="19">
        <v>0</v>
      </c>
      <c r="PK62" s="19">
        <v>0</v>
      </c>
      <c r="PL62" s="17">
        <v>0</v>
      </c>
      <c r="PM62" s="19">
        <v>0</v>
      </c>
      <c r="PN62" s="19">
        <v>0</v>
      </c>
      <c r="PO62" s="19">
        <v>0</v>
      </c>
      <c r="PP62" s="19">
        <v>0</v>
      </c>
      <c r="PQ62" s="19">
        <v>0</v>
      </c>
      <c r="PR62" s="19">
        <v>0</v>
      </c>
      <c r="PS62" s="19">
        <v>0</v>
      </c>
      <c r="PT62" s="19">
        <v>0</v>
      </c>
      <c r="PU62" s="17">
        <v>0</v>
      </c>
      <c r="PV62" s="19">
        <v>0.43333333333333302</v>
      </c>
      <c r="PW62" s="16">
        <v>0.266666666666667</v>
      </c>
      <c r="PX62" s="16">
        <v>6.6666666666666693E-2</v>
      </c>
      <c r="PY62" s="16">
        <v>0.233333333333333</v>
      </c>
      <c r="PZ62" s="19">
        <v>0</v>
      </c>
      <c r="QA62" s="16">
        <v>0</v>
      </c>
      <c r="QB62" s="16">
        <v>0</v>
      </c>
      <c r="QC62" s="19">
        <v>0</v>
      </c>
      <c r="QD62" s="17">
        <v>0</v>
      </c>
      <c r="QE62" s="19">
        <v>0.1</v>
      </c>
      <c r="QF62" s="16">
        <v>0.266666666666667</v>
      </c>
      <c r="QG62" s="16">
        <v>0.2</v>
      </c>
      <c r="QH62" s="16">
        <v>0</v>
      </c>
      <c r="QI62" s="19">
        <v>0.2</v>
      </c>
      <c r="QJ62" s="16">
        <v>0.133333333333333</v>
      </c>
      <c r="QK62" s="16">
        <v>0.1</v>
      </c>
      <c r="QL62" s="19">
        <v>0</v>
      </c>
      <c r="QM62" s="17">
        <v>0</v>
      </c>
      <c r="QN62" s="19">
        <v>0.5</v>
      </c>
      <c r="QO62" s="16">
        <v>0.2</v>
      </c>
      <c r="QP62" s="16">
        <v>0.133333333333333</v>
      </c>
      <c r="QQ62" s="16">
        <v>0</v>
      </c>
      <c r="QR62" s="19">
        <v>6.6666666666666693E-2</v>
      </c>
      <c r="QS62" s="16">
        <v>3.3333333333333298E-2</v>
      </c>
      <c r="QT62" s="16">
        <v>6.6666666666666693E-2</v>
      </c>
      <c r="QU62" s="19">
        <v>0</v>
      </c>
      <c r="QV62" s="17">
        <v>0</v>
      </c>
      <c r="QW62" s="49">
        <v>5.3333333333333304</v>
      </c>
      <c r="QX62" s="19">
        <v>9.6666666666666696</v>
      </c>
      <c r="QY62" s="19">
        <v>0</v>
      </c>
      <c r="QZ62" s="17">
        <v>0</v>
      </c>
      <c r="RA62" s="49">
        <v>5.3333333333333304</v>
      </c>
      <c r="RB62" s="19">
        <v>10.6666666666667</v>
      </c>
      <c r="RC62" s="19">
        <v>0</v>
      </c>
      <c r="RD62" s="17">
        <v>0</v>
      </c>
      <c r="RE62" s="49">
        <v>10660.4</v>
      </c>
      <c r="RF62" s="19">
        <v>844.8</v>
      </c>
      <c r="RG62" s="19">
        <v>70.25</v>
      </c>
      <c r="RH62" s="17">
        <v>0</v>
      </c>
      <c r="RI62" s="357"/>
      <c r="RJ62" s="354"/>
      <c r="RK62" s="354"/>
      <c r="RL62" s="355"/>
      <c r="RM62" s="363">
        <v>48.6</v>
      </c>
    </row>
    <row r="63" spans="1:481" x14ac:dyDescent="0.25">
      <c r="A63" s="33">
        <v>44986</v>
      </c>
      <c r="B63" s="49">
        <v>0.33333333333333298</v>
      </c>
      <c r="C63" s="17">
        <v>0.66666666666666696</v>
      </c>
      <c r="D63" s="49">
        <v>0.57142857142857195</v>
      </c>
      <c r="E63" s="19">
        <v>0.42857142857142899</v>
      </c>
      <c r="F63" s="19">
        <v>0</v>
      </c>
      <c r="G63" s="17">
        <v>0</v>
      </c>
      <c r="H63" s="19">
        <v>1</v>
      </c>
      <c r="I63" s="19">
        <v>0</v>
      </c>
      <c r="J63" s="19">
        <v>0</v>
      </c>
      <c r="K63" s="19">
        <v>0</v>
      </c>
      <c r="L63" s="19">
        <v>1</v>
      </c>
      <c r="M63" s="19">
        <v>0</v>
      </c>
      <c r="N63" s="19">
        <v>0</v>
      </c>
      <c r="O63" s="19">
        <v>0</v>
      </c>
      <c r="P63" s="19">
        <v>0</v>
      </c>
      <c r="Q63" s="19">
        <v>0</v>
      </c>
      <c r="R63" s="19">
        <v>0</v>
      </c>
      <c r="S63" s="19">
        <v>0</v>
      </c>
      <c r="T63" s="19">
        <v>0</v>
      </c>
      <c r="U63" s="19">
        <v>0</v>
      </c>
      <c r="V63" s="19">
        <v>0</v>
      </c>
      <c r="W63" s="19">
        <v>0</v>
      </c>
      <c r="X63" s="49">
        <v>0.33333333333333298</v>
      </c>
      <c r="Y63" s="19">
        <v>0.33333333333333298</v>
      </c>
      <c r="Z63" s="19">
        <v>0</v>
      </c>
      <c r="AA63" s="19">
        <v>0</v>
      </c>
      <c r="AB63" s="49">
        <v>0</v>
      </c>
      <c r="AC63" s="19">
        <v>0</v>
      </c>
      <c r="AD63" s="19">
        <v>0</v>
      </c>
      <c r="AE63" s="19">
        <v>0</v>
      </c>
      <c r="AF63" s="19">
        <v>1</v>
      </c>
      <c r="AG63" s="19">
        <v>0</v>
      </c>
      <c r="AH63" s="19">
        <v>0</v>
      </c>
      <c r="AI63" s="19">
        <v>0</v>
      </c>
      <c r="AJ63" s="19">
        <v>0</v>
      </c>
      <c r="AK63" s="19">
        <v>0</v>
      </c>
      <c r="AL63" s="19">
        <v>0</v>
      </c>
      <c r="AM63" s="19">
        <v>0</v>
      </c>
      <c r="AN63" s="19">
        <v>0</v>
      </c>
      <c r="AO63" s="19">
        <v>0</v>
      </c>
      <c r="AP63" s="19">
        <v>0</v>
      </c>
      <c r="AQ63" s="19">
        <v>0.33333333333333298</v>
      </c>
      <c r="AR63" s="19">
        <v>0</v>
      </c>
      <c r="AS63" s="19">
        <v>0</v>
      </c>
      <c r="AT63" s="19">
        <v>0</v>
      </c>
      <c r="AU63" s="19">
        <v>0</v>
      </c>
      <c r="AV63" s="19">
        <v>0</v>
      </c>
      <c r="AW63" s="17">
        <v>0</v>
      </c>
      <c r="AX63" s="49">
        <v>0</v>
      </c>
      <c r="AY63" s="19">
        <v>0</v>
      </c>
      <c r="AZ63" s="19">
        <v>0</v>
      </c>
      <c r="BA63" s="19">
        <v>0</v>
      </c>
      <c r="BB63" s="19">
        <v>0</v>
      </c>
      <c r="BC63" s="19">
        <v>0</v>
      </c>
      <c r="BD63" s="19">
        <v>0</v>
      </c>
      <c r="BE63" s="19">
        <v>0</v>
      </c>
      <c r="BF63" s="19">
        <v>0</v>
      </c>
      <c r="BG63" s="19">
        <v>0</v>
      </c>
      <c r="BH63" s="19">
        <v>1</v>
      </c>
      <c r="BI63" s="19">
        <v>0</v>
      </c>
      <c r="BJ63" s="19">
        <v>0</v>
      </c>
      <c r="BK63" s="19">
        <v>0</v>
      </c>
      <c r="BL63" s="19">
        <v>0</v>
      </c>
      <c r="BM63" s="19">
        <v>0</v>
      </c>
      <c r="BN63" s="19">
        <v>0</v>
      </c>
      <c r="BO63" s="19">
        <v>0</v>
      </c>
      <c r="BP63" s="19">
        <v>0</v>
      </c>
      <c r="BQ63" s="19">
        <v>0</v>
      </c>
      <c r="BR63" s="19">
        <v>0</v>
      </c>
      <c r="BS63" s="19">
        <v>0</v>
      </c>
      <c r="BT63" s="19">
        <v>0.33333333333333298</v>
      </c>
      <c r="BU63" s="17">
        <v>0</v>
      </c>
      <c r="BV63" s="49">
        <v>0.33333333333333298</v>
      </c>
      <c r="BW63" s="17">
        <v>0.66666666666666696</v>
      </c>
      <c r="BX63" s="16">
        <v>0.57142857142857195</v>
      </c>
      <c r="BY63" s="16">
        <v>0.42857142857142899</v>
      </c>
      <c r="BZ63" s="16">
        <v>0</v>
      </c>
      <c r="CA63" s="17">
        <v>0</v>
      </c>
      <c r="CB63" s="19">
        <v>1</v>
      </c>
      <c r="CC63" s="19">
        <v>0</v>
      </c>
      <c r="CD63" s="19">
        <v>0</v>
      </c>
      <c r="CE63" s="19">
        <v>0</v>
      </c>
      <c r="CF63" s="19">
        <v>1</v>
      </c>
      <c r="CG63" s="19">
        <v>0</v>
      </c>
      <c r="CH63" s="19">
        <v>0</v>
      </c>
      <c r="CI63" s="19">
        <v>0</v>
      </c>
      <c r="CJ63" s="19">
        <v>0</v>
      </c>
      <c r="CK63" s="19">
        <v>0</v>
      </c>
      <c r="CL63" s="19">
        <v>0</v>
      </c>
      <c r="CM63" s="19">
        <v>0</v>
      </c>
      <c r="CN63" s="19">
        <v>0</v>
      </c>
      <c r="CO63" s="19">
        <v>0</v>
      </c>
      <c r="CP63" s="19">
        <v>0</v>
      </c>
      <c r="CQ63" s="17">
        <v>0</v>
      </c>
      <c r="CR63" s="16">
        <v>0.33333333333333298</v>
      </c>
      <c r="CS63" s="16">
        <v>0</v>
      </c>
      <c r="CT63" s="16">
        <v>0</v>
      </c>
      <c r="CU63" s="17">
        <v>0</v>
      </c>
      <c r="CV63" s="49">
        <v>1</v>
      </c>
      <c r="CW63" s="19">
        <v>0</v>
      </c>
      <c r="CX63" s="19">
        <v>0</v>
      </c>
      <c r="CY63" s="19">
        <v>0</v>
      </c>
      <c r="CZ63" s="19">
        <v>0</v>
      </c>
      <c r="DA63" s="19">
        <v>0</v>
      </c>
      <c r="DB63" s="19">
        <v>0</v>
      </c>
      <c r="DC63" s="19">
        <v>0</v>
      </c>
      <c r="DD63" s="19">
        <v>0</v>
      </c>
      <c r="DE63" s="19">
        <v>0</v>
      </c>
      <c r="DF63" s="19">
        <v>0</v>
      </c>
      <c r="DG63" s="19">
        <v>0.33333333333333298</v>
      </c>
      <c r="DH63" s="19">
        <v>0</v>
      </c>
      <c r="DI63" s="19">
        <v>0</v>
      </c>
      <c r="DJ63" s="19">
        <v>0</v>
      </c>
      <c r="DK63" s="19">
        <v>0</v>
      </c>
      <c r="DL63" s="19">
        <v>0</v>
      </c>
      <c r="DM63" s="19">
        <v>0</v>
      </c>
      <c r="DN63" s="19">
        <v>0</v>
      </c>
      <c r="DO63" s="19">
        <v>0</v>
      </c>
      <c r="DP63" s="19">
        <v>0</v>
      </c>
      <c r="DQ63" s="17">
        <v>0</v>
      </c>
      <c r="DR63" s="49">
        <v>0</v>
      </c>
      <c r="DS63" s="19">
        <v>0</v>
      </c>
      <c r="DT63" s="19">
        <v>0</v>
      </c>
      <c r="DU63" s="19">
        <v>0</v>
      </c>
      <c r="DV63" s="19">
        <v>0</v>
      </c>
      <c r="DW63" s="19">
        <v>0</v>
      </c>
      <c r="DX63" s="19">
        <v>0</v>
      </c>
      <c r="DY63" s="19">
        <v>0</v>
      </c>
      <c r="DZ63" s="19">
        <v>0</v>
      </c>
      <c r="EA63" s="19">
        <v>0</v>
      </c>
      <c r="EB63" s="19">
        <v>1</v>
      </c>
      <c r="EC63" s="19">
        <v>0</v>
      </c>
      <c r="ED63" s="19">
        <v>0</v>
      </c>
      <c r="EE63" s="19">
        <v>0</v>
      </c>
      <c r="EF63" s="19">
        <v>0</v>
      </c>
      <c r="EG63" s="19">
        <v>0</v>
      </c>
      <c r="EH63" s="19">
        <v>0</v>
      </c>
      <c r="EI63" s="19">
        <v>0</v>
      </c>
      <c r="EJ63" s="19">
        <v>0</v>
      </c>
      <c r="EK63" s="19">
        <v>0</v>
      </c>
      <c r="EL63" s="19">
        <v>0</v>
      </c>
      <c r="EM63" s="19">
        <v>0</v>
      </c>
      <c r="EN63" s="19">
        <v>0.33333333333333298</v>
      </c>
      <c r="EO63" s="17">
        <v>0</v>
      </c>
      <c r="EP63" s="49">
        <v>0</v>
      </c>
      <c r="EQ63" s="19">
        <v>0.41666666666666702</v>
      </c>
      <c r="ER63" s="19">
        <v>0</v>
      </c>
      <c r="ES63" s="19">
        <v>8.3333333333333301E-2</v>
      </c>
      <c r="ET63" s="19">
        <v>0</v>
      </c>
      <c r="EU63" s="19">
        <v>0</v>
      </c>
      <c r="EV63" s="19">
        <v>0.25</v>
      </c>
      <c r="EW63" s="19">
        <v>0</v>
      </c>
      <c r="EX63" s="19">
        <v>0</v>
      </c>
      <c r="EY63" s="19">
        <v>8.3333333333333301E-2</v>
      </c>
      <c r="EZ63" s="19">
        <v>0</v>
      </c>
      <c r="FA63" s="19">
        <v>0.16666666666666699</v>
      </c>
      <c r="FB63" s="19">
        <v>0</v>
      </c>
      <c r="FC63" s="19">
        <v>0</v>
      </c>
      <c r="FD63" s="19">
        <v>0.5</v>
      </c>
      <c r="FE63" s="19">
        <v>0</v>
      </c>
      <c r="FF63" s="19">
        <v>5.5555555555555601E-2</v>
      </c>
      <c r="FG63" s="19">
        <v>0</v>
      </c>
      <c r="FH63" s="19">
        <v>0</v>
      </c>
      <c r="FI63" s="19">
        <v>0.16666666666666699</v>
      </c>
      <c r="FJ63" s="19">
        <v>0</v>
      </c>
      <c r="FK63" s="19">
        <v>0</v>
      </c>
      <c r="FL63" s="19">
        <v>0.11111111111111099</v>
      </c>
      <c r="FM63" s="19">
        <v>0</v>
      </c>
      <c r="FN63" s="19">
        <v>0.16666666666666699</v>
      </c>
      <c r="FO63" s="17">
        <v>0</v>
      </c>
      <c r="FP63" s="49">
        <v>0.133333333333333</v>
      </c>
      <c r="FQ63" s="19">
        <v>0.31111111111111101</v>
      </c>
      <c r="FR63" s="19">
        <v>0.3</v>
      </c>
      <c r="FS63" s="19">
        <v>0.18888888888888899</v>
      </c>
      <c r="FT63" s="19">
        <v>6.6666666666666693E-2</v>
      </c>
      <c r="FU63" s="19">
        <v>0</v>
      </c>
      <c r="FV63" s="19">
        <v>0.1</v>
      </c>
      <c r="FW63" s="19">
        <v>0.28888888888888897</v>
      </c>
      <c r="FX63" s="19">
        <v>0.31111111111111101</v>
      </c>
      <c r="FY63" s="19">
        <v>0.233333333333333</v>
      </c>
      <c r="FZ63" s="19">
        <v>6.6666666666666693E-2</v>
      </c>
      <c r="GA63" s="17">
        <v>0</v>
      </c>
      <c r="GB63" s="49">
        <v>8.8888888888888906E-2</v>
      </c>
      <c r="GC63" s="19">
        <v>0.11111111111111099</v>
      </c>
      <c r="GD63" s="19">
        <v>0.266666666666667</v>
      </c>
      <c r="GE63" s="19">
        <v>0.22222222222222199</v>
      </c>
      <c r="GF63" s="19">
        <v>0</v>
      </c>
      <c r="GG63" s="19">
        <v>2.2222222222222199E-2</v>
      </c>
      <c r="GH63" s="19">
        <v>0</v>
      </c>
      <c r="GI63" s="19">
        <v>0.24444444444444399</v>
      </c>
      <c r="GJ63" s="19">
        <v>0</v>
      </c>
      <c r="GK63" s="19">
        <v>0</v>
      </c>
      <c r="GL63" s="19">
        <v>0</v>
      </c>
      <c r="GM63" s="19">
        <v>0</v>
      </c>
      <c r="GN63" s="19">
        <v>4.4444444444444398E-2</v>
      </c>
      <c r="GO63" s="19">
        <v>0</v>
      </c>
      <c r="GP63" s="19">
        <v>0</v>
      </c>
      <c r="GQ63" s="17">
        <v>0</v>
      </c>
      <c r="GR63" s="19">
        <v>1</v>
      </c>
      <c r="GS63" s="19">
        <v>0</v>
      </c>
      <c r="GT63" s="49">
        <v>0</v>
      </c>
      <c r="GU63" s="19">
        <v>0</v>
      </c>
      <c r="GV63" s="19">
        <v>0</v>
      </c>
      <c r="GW63" s="19">
        <v>0</v>
      </c>
      <c r="GX63" s="19">
        <v>0</v>
      </c>
      <c r="GY63" s="19">
        <v>0</v>
      </c>
      <c r="GZ63" s="19">
        <v>0</v>
      </c>
      <c r="HA63" s="17">
        <v>0</v>
      </c>
      <c r="HB63" s="19">
        <v>0</v>
      </c>
      <c r="HC63" s="19">
        <v>2.2222222222222199E-2</v>
      </c>
      <c r="HD63" s="19">
        <v>4.4444444444444398E-2</v>
      </c>
      <c r="HE63" s="19">
        <v>2.2222222222222199E-2</v>
      </c>
      <c r="HF63" s="19">
        <v>0</v>
      </c>
      <c r="HG63" s="19">
        <v>4.4444444444444398E-2</v>
      </c>
      <c r="HH63" s="19">
        <v>2.2222222222222199E-2</v>
      </c>
      <c r="HI63" s="19">
        <v>0.31111111111111101</v>
      </c>
      <c r="HJ63" s="19">
        <v>0.155555555555556</v>
      </c>
      <c r="HK63" s="19">
        <v>6.6666666666666693E-2</v>
      </c>
      <c r="HL63" s="19">
        <v>0.11111111111111099</v>
      </c>
      <c r="HM63" s="19">
        <v>4.4444444444444398E-2</v>
      </c>
      <c r="HN63" s="19">
        <v>0.155555555555556</v>
      </c>
      <c r="HO63" s="19">
        <v>0</v>
      </c>
      <c r="HP63" s="19">
        <v>0</v>
      </c>
      <c r="HQ63" s="17">
        <v>0</v>
      </c>
      <c r="HR63" s="19">
        <v>0.33333333333333298</v>
      </c>
      <c r="HS63" s="19">
        <v>0</v>
      </c>
      <c r="HT63" s="19">
        <v>0</v>
      </c>
      <c r="HU63" s="19">
        <v>0</v>
      </c>
      <c r="HV63" s="19">
        <v>1</v>
      </c>
      <c r="HW63" s="19">
        <v>0.33333333333333298</v>
      </c>
      <c r="HX63" s="17">
        <v>0</v>
      </c>
      <c r="HY63" s="49">
        <v>0.15656565656565699</v>
      </c>
      <c r="HZ63" s="19">
        <v>3.5650623885917998E-2</v>
      </c>
      <c r="IA63" s="19">
        <v>5.0552584670231701E-2</v>
      </c>
      <c r="IB63" s="19">
        <v>5.0552584670231701E-2</v>
      </c>
      <c r="IC63" s="19">
        <v>0.25555555555555598</v>
      </c>
      <c r="ID63" s="19">
        <v>5.0196078431372602E-2</v>
      </c>
      <c r="IE63" s="19">
        <v>5.0909090909090897E-2</v>
      </c>
      <c r="IF63" s="19">
        <v>5.0552584670231701E-2</v>
      </c>
      <c r="IG63" s="19">
        <v>5.0196078431372602E-2</v>
      </c>
      <c r="IH63" s="19">
        <v>5.0552584670231701E-2</v>
      </c>
      <c r="II63" s="19">
        <v>5.0196078431372602E-2</v>
      </c>
      <c r="IJ63" s="19">
        <v>3.5294117647058802E-2</v>
      </c>
      <c r="IK63" s="19">
        <v>5.0552584670231701E-2</v>
      </c>
      <c r="IL63" s="19">
        <v>5.0909090909090897E-2</v>
      </c>
      <c r="IM63" s="19">
        <v>1.1764705882352899E-2</v>
      </c>
      <c r="IN63" s="17">
        <v>0</v>
      </c>
      <c r="IO63" s="19">
        <v>-1</v>
      </c>
      <c r="IP63" s="19">
        <v>-1</v>
      </c>
      <c r="IQ63" s="19">
        <v>-1</v>
      </c>
      <c r="IR63" s="19">
        <v>-1</v>
      </c>
      <c r="IS63" s="19">
        <v>-0.33333333333333298</v>
      </c>
      <c r="IT63" s="19">
        <v>-0.33333333333333298</v>
      </c>
      <c r="IU63" s="17">
        <v>0</v>
      </c>
      <c r="IV63" s="16">
        <v>0.33333333333333298</v>
      </c>
      <c r="IW63" s="16">
        <v>0.33333333333333298</v>
      </c>
      <c r="IX63" s="16">
        <v>0.66666666666666696</v>
      </c>
      <c r="IY63" s="16">
        <v>0</v>
      </c>
      <c r="IZ63" s="16">
        <v>-0.33333333333333298</v>
      </c>
      <c r="JA63" s="16">
        <v>0.66666666666666696</v>
      </c>
      <c r="JB63" s="16">
        <v>1</v>
      </c>
      <c r="JC63" s="19">
        <v>-0.66666666666666696</v>
      </c>
      <c r="JD63" s="16">
        <v>0.33333333333333298</v>
      </c>
      <c r="JE63" s="16">
        <v>0.66666666666666696</v>
      </c>
      <c r="JF63" s="19">
        <v>0</v>
      </c>
      <c r="JG63" s="17">
        <v>0</v>
      </c>
      <c r="JH63" s="19">
        <v>0.17346938775510201</v>
      </c>
      <c r="JI63" s="16">
        <v>4.08163265306122E-2</v>
      </c>
      <c r="JJ63" s="16">
        <v>4.08163265306122E-2</v>
      </c>
      <c r="JK63" s="16">
        <v>0.16326530612244899</v>
      </c>
      <c r="JL63" s="16">
        <v>0.37755102040816302</v>
      </c>
      <c r="JM63" s="16">
        <v>4.08163265306122E-2</v>
      </c>
      <c r="JN63" s="16">
        <v>5.10204081632653E-2</v>
      </c>
      <c r="JO63" s="19">
        <v>3.06122448979592E-2</v>
      </c>
      <c r="JP63" s="16">
        <v>3.06122448979592E-2</v>
      </c>
      <c r="JQ63" s="16">
        <v>4.08163265306122E-2</v>
      </c>
      <c r="JR63" s="19">
        <v>1.02040816326531E-2</v>
      </c>
      <c r="JS63" s="17">
        <v>0</v>
      </c>
      <c r="JT63" s="19">
        <v>0</v>
      </c>
      <c r="JU63" s="16">
        <v>0.33333333333333298</v>
      </c>
      <c r="JV63" s="16">
        <v>0.66666666666666696</v>
      </c>
      <c r="JW63" s="16">
        <v>0</v>
      </c>
      <c r="JX63" s="16">
        <v>0.33333333333333298</v>
      </c>
      <c r="JY63" s="16">
        <v>0</v>
      </c>
      <c r="JZ63" s="16">
        <v>0</v>
      </c>
      <c r="KA63" s="19">
        <v>0</v>
      </c>
      <c r="KB63" s="16">
        <v>0</v>
      </c>
      <c r="KC63" s="16">
        <v>1</v>
      </c>
      <c r="KD63" s="19">
        <v>0</v>
      </c>
      <c r="KE63" s="17">
        <v>0</v>
      </c>
      <c r="KF63" s="16">
        <v>-1</v>
      </c>
      <c r="KG63" s="16">
        <v>-0.66666666666666696</v>
      </c>
      <c r="KH63" s="16">
        <v>0.33333333333333298</v>
      </c>
      <c r="KI63" s="16">
        <v>0.66666666666666696</v>
      </c>
      <c r="KJ63" s="16">
        <v>-1</v>
      </c>
      <c r="KK63" s="16">
        <v>-0.66666666666666696</v>
      </c>
      <c r="KL63" s="16">
        <v>0.33333333333333298</v>
      </c>
      <c r="KM63" s="16">
        <v>0.66666666666666696</v>
      </c>
      <c r="KN63" s="49">
        <v>-0.33333333333333298</v>
      </c>
      <c r="KO63" s="19">
        <v>-0.66666666666666696</v>
      </c>
      <c r="KP63" s="19">
        <v>-0.33333333333333298</v>
      </c>
      <c r="KQ63" s="19">
        <v>0</v>
      </c>
      <c r="KR63" s="19">
        <v>0</v>
      </c>
      <c r="KS63" s="19">
        <v>0.33333333333333298</v>
      </c>
      <c r="KT63" s="17">
        <v>-0.33333333333333298</v>
      </c>
      <c r="KU63" s="353"/>
      <c r="KV63" s="353"/>
      <c r="KW63" s="353"/>
      <c r="KX63" s="353"/>
      <c r="KY63" s="354"/>
      <c r="KZ63" s="353"/>
      <c r="LA63" s="353"/>
      <c r="LB63" s="353"/>
      <c r="LC63" s="353"/>
      <c r="LD63" s="355"/>
      <c r="LE63" s="16">
        <v>0.33333333333333298</v>
      </c>
      <c r="LF63" s="16">
        <v>0</v>
      </c>
      <c r="LG63" s="16">
        <v>0.66666666666666696</v>
      </c>
      <c r="LH63" s="16">
        <v>0</v>
      </c>
      <c r="LI63" s="16">
        <v>0</v>
      </c>
      <c r="LJ63" s="16">
        <v>0</v>
      </c>
      <c r="LK63" s="49">
        <v>0</v>
      </c>
      <c r="LL63" s="16">
        <v>0.66666666666666696</v>
      </c>
      <c r="LM63" s="16">
        <v>0.33333333333333298</v>
      </c>
      <c r="LN63" s="19">
        <v>0</v>
      </c>
      <c r="LO63" s="19">
        <v>0</v>
      </c>
      <c r="LP63" s="19">
        <v>0</v>
      </c>
      <c r="LQ63" s="49">
        <v>0</v>
      </c>
      <c r="LR63" s="16">
        <v>0.33333333333333298</v>
      </c>
      <c r="LS63" s="16">
        <v>0</v>
      </c>
      <c r="LT63" s="16">
        <v>0</v>
      </c>
      <c r="LU63" s="19">
        <v>0</v>
      </c>
      <c r="LV63" s="16">
        <v>0</v>
      </c>
      <c r="LW63" s="16">
        <v>0</v>
      </c>
      <c r="LX63" s="19">
        <v>0</v>
      </c>
      <c r="LY63" s="19">
        <v>0</v>
      </c>
      <c r="LZ63" s="17">
        <v>0</v>
      </c>
      <c r="MA63" s="16">
        <v>0</v>
      </c>
      <c r="MB63" s="16">
        <v>0</v>
      </c>
      <c r="MC63" s="16">
        <v>0</v>
      </c>
      <c r="MD63" s="16">
        <v>0</v>
      </c>
      <c r="ME63" s="19">
        <v>0</v>
      </c>
      <c r="MF63" s="16">
        <v>0</v>
      </c>
      <c r="MG63" s="16">
        <v>0</v>
      </c>
      <c r="MH63" s="19">
        <v>0</v>
      </c>
      <c r="MI63" s="17">
        <v>0</v>
      </c>
      <c r="MJ63" s="16">
        <v>0.66666666666666696</v>
      </c>
      <c r="MK63" s="16">
        <v>0.33333333333333298</v>
      </c>
      <c r="ML63" s="16">
        <v>0</v>
      </c>
      <c r="MM63" s="16">
        <v>0</v>
      </c>
      <c r="MN63" s="16">
        <v>0</v>
      </c>
      <c r="MO63" s="16">
        <v>0</v>
      </c>
      <c r="MP63" s="49">
        <v>0.66666666666666696</v>
      </c>
      <c r="MQ63" s="16">
        <v>0.33333333333333298</v>
      </c>
      <c r="MR63" s="16">
        <v>0</v>
      </c>
      <c r="MS63" s="16">
        <v>0</v>
      </c>
      <c r="MT63" s="19">
        <v>0</v>
      </c>
      <c r="MU63" s="17">
        <v>0</v>
      </c>
      <c r="MV63" s="16">
        <v>0.33333333333333298</v>
      </c>
      <c r="MW63" s="16">
        <v>1</v>
      </c>
      <c r="MX63" s="16">
        <v>1</v>
      </c>
      <c r="MY63" s="16">
        <v>0</v>
      </c>
      <c r="MZ63" s="19">
        <v>0</v>
      </c>
      <c r="NA63" s="16">
        <v>0</v>
      </c>
      <c r="NB63" s="16">
        <v>0.33333333333333298</v>
      </c>
      <c r="NC63" s="19">
        <v>0</v>
      </c>
      <c r="ND63" s="17">
        <v>0</v>
      </c>
      <c r="NE63" s="19">
        <v>0</v>
      </c>
      <c r="NF63" s="16">
        <v>0</v>
      </c>
      <c r="NG63" s="16">
        <v>0</v>
      </c>
      <c r="NH63" s="16">
        <v>0</v>
      </c>
      <c r="NI63" s="19">
        <v>0</v>
      </c>
      <c r="NJ63" s="16">
        <v>0</v>
      </c>
      <c r="NK63" s="16">
        <v>0</v>
      </c>
      <c r="NL63" s="19">
        <v>0</v>
      </c>
      <c r="NM63" s="17">
        <v>0</v>
      </c>
      <c r="NN63" s="19">
        <v>0</v>
      </c>
      <c r="NO63" s="19">
        <v>0</v>
      </c>
      <c r="NP63" s="19">
        <v>1</v>
      </c>
      <c r="NQ63" s="19">
        <v>0</v>
      </c>
      <c r="NR63" s="19">
        <v>0</v>
      </c>
      <c r="NS63" s="17">
        <v>0.66666666666666696</v>
      </c>
      <c r="NT63" s="19">
        <v>0</v>
      </c>
      <c r="NU63" s="19">
        <v>0</v>
      </c>
      <c r="NV63" s="19">
        <v>1</v>
      </c>
      <c r="NW63" s="19">
        <v>0</v>
      </c>
      <c r="NX63" s="19">
        <v>0</v>
      </c>
      <c r="NY63" s="17">
        <v>0.66666666666666696</v>
      </c>
      <c r="NZ63" s="19">
        <v>0</v>
      </c>
      <c r="OA63" s="19">
        <v>0</v>
      </c>
      <c r="OB63" s="19">
        <v>0</v>
      </c>
      <c r="OC63" s="19">
        <v>0</v>
      </c>
      <c r="OD63" s="19">
        <v>0</v>
      </c>
      <c r="OE63" s="19">
        <v>0</v>
      </c>
      <c r="OF63" s="19">
        <v>0</v>
      </c>
      <c r="OG63" s="19">
        <v>0</v>
      </c>
      <c r="OH63" s="17">
        <v>0</v>
      </c>
      <c r="OI63" s="19">
        <v>0</v>
      </c>
      <c r="OJ63" s="19">
        <v>0</v>
      </c>
      <c r="OK63" s="19">
        <v>0</v>
      </c>
      <c r="OL63" s="19">
        <v>0</v>
      </c>
      <c r="OM63" s="19">
        <v>0</v>
      </c>
      <c r="ON63" s="19">
        <v>0</v>
      </c>
      <c r="OO63" s="19">
        <v>0</v>
      </c>
      <c r="OP63" s="19">
        <v>0</v>
      </c>
      <c r="OQ63" s="17">
        <v>0</v>
      </c>
      <c r="OR63" s="19">
        <v>0</v>
      </c>
      <c r="OS63" s="19">
        <v>0</v>
      </c>
      <c r="OT63" s="19">
        <v>0</v>
      </c>
      <c r="OU63" s="19">
        <v>0</v>
      </c>
      <c r="OV63" s="19">
        <v>0</v>
      </c>
      <c r="OW63" s="17">
        <v>1</v>
      </c>
      <c r="OX63" s="19">
        <v>0</v>
      </c>
      <c r="OY63" s="19">
        <v>0</v>
      </c>
      <c r="OZ63" s="19">
        <v>0</v>
      </c>
      <c r="PA63" s="19">
        <v>0</v>
      </c>
      <c r="PB63" s="19">
        <v>0</v>
      </c>
      <c r="PC63" s="17">
        <v>1</v>
      </c>
      <c r="PD63" s="19">
        <v>0</v>
      </c>
      <c r="PE63" s="19">
        <v>0</v>
      </c>
      <c r="PF63" s="19">
        <v>0</v>
      </c>
      <c r="PG63" s="19">
        <v>0</v>
      </c>
      <c r="PH63" s="19">
        <v>0</v>
      </c>
      <c r="PI63" s="19">
        <v>0</v>
      </c>
      <c r="PJ63" s="19">
        <v>0</v>
      </c>
      <c r="PK63" s="19">
        <v>0</v>
      </c>
      <c r="PL63" s="17">
        <v>0</v>
      </c>
      <c r="PM63" s="19">
        <v>0</v>
      </c>
      <c r="PN63" s="19">
        <v>0</v>
      </c>
      <c r="PO63" s="19">
        <v>0</v>
      </c>
      <c r="PP63" s="19">
        <v>0</v>
      </c>
      <c r="PQ63" s="19">
        <v>0</v>
      </c>
      <c r="PR63" s="19">
        <v>0</v>
      </c>
      <c r="PS63" s="19">
        <v>0</v>
      </c>
      <c r="PT63" s="19">
        <v>0</v>
      </c>
      <c r="PU63" s="17">
        <v>0</v>
      </c>
      <c r="PV63" s="19">
        <v>0.5</v>
      </c>
      <c r="PW63" s="16">
        <v>0.11111111111111099</v>
      </c>
      <c r="PX63" s="16">
        <v>0.11111111111111099</v>
      </c>
      <c r="PY63" s="16">
        <v>0.22222222222222199</v>
      </c>
      <c r="PZ63" s="19">
        <v>0</v>
      </c>
      <c r="QA63" s="16">
        <v>5.5555555555555601E-2</v>
      </c>
      <c r="QB63" s="16">
        <v>0</v>
      </c>
      <c r="QC63" s="19">
        <v>0</v>
      </c>
      <c r="QD63" s="17">
        <v>0</v>
      </c>
      <c r="QE63" s="19">
        <v>0</v>
      </c>
      <c r="QF63" s="16">
        <v>0.22222222222222199</v>
      </c>
      <c r="QG63" s="16">
        <v>0.22222222222222199</v>
      </c>
      <c r="QH63" s="16">
        <v>0</v>
      </c>
      <c r="QI63" s="19">
        <v>0.44444444444444398</v>
      </c>
      <c r="QJ63" s="16">
        <v>0.11111111111111099</v>
      </c>
      <c r="QK63" s="16">
        <v>0</v>
      </c>
      <c r="QL63" s="19">
        <v>0</v>
      </c>
      <c r="QM63" s="17">
        <v>0</v>
      </c>
      <c r="QN63" s="19">
        <v>0.5</v>
      </c>
      <c r="QO63" s="16">
        <v>0</v>
      </c>
      <c r="QP63" s="16">
        <v>0.27777777777777801</v>
      </c>
      <c r="QQ63" s="16">
        <v>0</v>
      </c>
      <c r="QR63" s="19">
        <v>0.22222222222222199</v>
      </c>
      <c r="QS63" s="16">
        <v>0</v>
      </c>
      <c r="QT63" s="16">
        <v>0</v>
      </c>
      <c r="QU63" s="19">
        <v>0</v>
      </c>
      <c r="QV63" s="17">
        <v>0</v>
      </c>
      <c r="QW63" s="49">
        <v>15</v>
      </c>
      <c r="QX63" s="19">
        <v>23</v>
      </c>
      <c r="QY63" s="19">
        <v>0</v>
      </c>
      <c r="QZ63" s="17">
        <v>0</v>
      </c>
      <c r="RA63" s="49">
        <v>15</v>
      </c>
      <c r="RB63" s="19">
        <v>34</v>
      </c>
      <c r="RC63" s="19">
        <v>0</v>
      </c>
      <c r="RD63" s="17">
        <v>0</v>
      </c>
      <c r="RE63" s="49">
        <v>12613</v>
      </c>
      <c r="RF63" s="19">
        <v>2336</v>
      </c>
      <c r="RG63" s="19">
        <v>750</v>
      </c>
      <c r="RH63" s="17">
        <v>0</v>
      </c>
      <c r="RI63" s="357"/>
      <c r="RJ63" s="354"/>
      <c r="RK63" s="354"/>
      <c r="RL63" s="355"/>
      <c r="RM63" s="363">
        <v>41.476666666666702</v>
      </c>
    </row>
    <row r="64" spans="1:481" x14ac:dyDescent="0.25">
      <c r="A64" s="33">
        <v>45078</v>
      </c>
      <c r="B64" s="49">
        <v>0.4</v>
      </c>
      <c r="C64" s="17">
        <v>0.6</v>
      </c>
      <c r="D64" s="49">
        <v>0.28571428571428598</v>
      </c>
      <c r="E64" s="19">
        <v>0.42857142857142899</v>
      </c>
      <c r="F64" s="19">
        <v>0.28571428571428598</v>
      </c>
      <c r="G64" s="17">
        <v>0</v>
      </c>
      <c r="H64" s="19">
        <v>1</v>
      </c>
      <c r="I64" s="19">
        <v>0</v>
      </c>
      <c r="J64" s="19">
        <v>0</v>
      </c>
      <c r="K64" s="19">
        <v>0</v>
      </c>
      <c r="L64" s="19">
        <v>1</v>
      </c>
      <c r="M64" s="19">
        <v>0</v>
      </c>
      <c r="N64" s="19">
        <v>0</v>
      </c>
      <c r="O64" s="19">
        <v>0</v>
      </c>
      <c r="P64" s="19">
        <v>1</v>
      </c>
      <c r="Q64" s="19">
        <v>0</v>
      </c>
      <c r="R64" s="19">
        <v>0</v>
      </c>
      <c r="S64" s="19">
        <v>0</v>
      </c>
      <c r="T64" s="19">
        <v>0</v>
      </c>
      <c r="U64" s="19">
        <v>0</v>
      </c>
      <c r="V64" s="19">
        <v>0</v>
      </c>
      <c r="W64" s="19">
        <v>0</v>
      </c>
      <c r="X64" s="49">
        <v>0.2</v>
      </c>
      <c r="Y64" s="19">
        <v>0.2</v>
      </c>
      <c r="Z64" s="19">
        <v>0.2</v>
      </c>
      <c r="AA64" s="19">
        <v>0</v>
      </c>
      <c r="AB64" s="49">
        <v>0.5</v>
      </c>
      <c r="AC64" s="19">
        <v>0</v>
      </c>
      <c r="AD64" s="19">
        <v>0</v>
      </c>
      <c r="AE64" s="19">
        <v>0</v>
      </c>
      <c r="AF64" s="19">
        <v>0.5</v>
      </c>
      <c r="AG64" s="19">
        <v>0</v>
      </c>
      <c r="AH64" s="19">
        <v>0</v>
      </c>
      <c r="AI64" s="19">
        <v>0</v>
      </c>
      <c r="AJ64" s="19">
        <v>0</v>
      </c>
      <c r="AK64" s="19">
        <v>0</v>
      </c>
      <c r="AL64" s="19">
        <v>0</v>
      </c>
      <c r="AM64" s="19">
        <v>0.2</v>
      </c>
      <c r="AN64" s="19">
        <v>0</v>
      </c>
      <c r="AO64" s="19">
        <v>0</v>
      </c>
      <c r="AP64" s="19">
        <v>0</v>
      </c>
      <c r="AQ64" s="19">
        <v>0.2</v>
      </c>
      <c r="AR64" s="19">
        <v>0</v>
      </c>
      <c r="AS64" s="19">
        <v>0</v>
      </c>
      <c r="AT64" s="19">
        <v>0</v>
      </c>
      <c r="AU64" s="19">
        <v>0</v>
      </c>
      <c r="AV64" s="19">
        <v>0</v>
      </c>
      <c r="AW64" s="17">
        <v>0</v>
      </c>
      <c r="AX64" s="49">
        <v>0</v>
      </c>
      <c r="AY64" s="19">
        <v>0</v>
      </c>
      <c r="AZ64" s="19">
        <v>0</v>
      </c>
      <c r="BA64" s="19">
        <v>0</v>
      </c>
      <c r="BB64" s="19">
        <v>0</v>
      </c>
      <c r="BC64" s="19">
        <v>0</v>
      </c>
      <c r="BD64" s="19">
        <v>0</v>
      </c>
      <c r="BE64" s="19">
        <v>0</v>
      </c>
      <c r="BF64" s="19">
        <v>0</v>
      </c>
      <c r="BG64" s="19">
        <v>0</v>
      </c>
      <c r="BH64" s="19">
        <v>1</v>
      </c>
      <c r="BI64" s="19">
        <v>0</v>
      </c>
      <c r="BJ64" s="19">
        <v>0</v>
      </c>
      <c r="BK64" s="19">
        <v>0</v>
      </c>
      <c r="BL64" s="19">
        <v>0</v>
      </c>
      <c r="BM64" s="19">
        <v>0</v>
      </c>
      <c r="BN64" s="19">
        <v>0</v>
      </c>
      <c r="BO64" s="19">
        <v>0</v>
      </c>
      <c r="BP64" s="19">
        <v>0</v>
      </c>
      <c r="BQ64" s="19">
        <v>0</v>
      </c>
      <c r="BR64" s="19">
        <v>0</v>
      </c>
      <c r="BS64" s="19">
        <v>0</v>
      </c>
      <c r="BT64" s="19">
        <v>0.4</v>
      </c>
      <c r="BU64" s="17">
        <v>0</v>
      </c>
      <c r="BV64" s="49">
        <v>0.2</v>
      </c>
      <c r="BW64" s="17">
        <v>0.8</v>
      </c>
      <c r="BX64" s="16">
        <v>0.57142857142857195</v>
      </c>
      <c r="BY64" s="16">
        <v>0.42857142857142899</v>
      </c>
      <c r="BZ64" s="16">
        <v>0</v>
      </c>
      <c r="CA64" s="17">
        <v>0</v>
      </c>
      <c r="CB64" s="19">
        <v>1</v>
      </c>
      <c r="CC64" s="19">
        <v>0</v>
      </c>
      <c r="CD64" s="19">
        <v>0</v>
      </c>
      <c r="CE64" s="19">
        <v>0</v>
      </c>
      <c r="CF64" s="19">
        <v>1</v>
      </c>
      <c r="CG64" s="19">
        <v>0</v>
      </c>
      <c r="CH64" s="19">
        <v>0</v>
      </c>
      <c r="CI64" s="19">
        <v>0</v>
      </c>
      <c r="CJ64" s="19">
        <v>0</v>
      </c>
      <c r="CK64" s="19">
        <v>0</v>
      </c>
      <c r="CL64" s="19">
        <v>0</v>
      </c>
      <c r="CM64" s="19">
        <v>0</v>
      </c>
      <c r="CN64" s="19">
        <v>0</v>
      </c>
      <c r="CO64" s="19">
        <v>0</v>
      </c>
      <c r="CP64" s="19">
        <v>0</v>
      </c>
      <c r="CQ64" s="17">
        <v>0</v>
      </c>
      <c r="CR64" s="16">
        <v>-0.2</v>
      </c>
      <c r="CS64" s="16">
        <v>-0.2</v>
      </c>
      <c r="CT64" s="16">
        <v>0</v>
      </c>
      <c r="CU64" s="17">
        <v>0</v>
      </c>
      <c r="CV64" s="49">
        <v>0.33333333333333298</v>
      </c>
      <c r="CW64" s="19">
        <v>0</v>
      </c>
      <c r="CX64" s="19">
        <v>0</v>
      </c>
      <c r="CY64" s="19">
        <v>0</v>
      </c>
      <c r="CZ64" s="19">
        <v>0.33333333333333298</v>
      </c>
      <c r="DA64" s="19">
        <v>0.33333333333333298</v>
      </c>
      <c r="DB64" s="19">
        <v>0</v>
      </c>
      <c r="DC64" s="19">
        <v>0</v>
      </c>
      <c r="DD64" s="19">
        <v>0</v>
      </c>
      <c r="DE64" s="19">
        <v>0</v>
      </c>
      <c r="DF64" s="19">
        <v>0</v>
      </c>
      <c r="DG64" s="19">
        <v>0.2</v>
      </c>
      <c r="DH64" s="19">
        <v>0</v>
      </c>
      <c r="DI64" s="19">
        <v>0</v>
      </c>
      <c r="DJ64" s="19">
        <v>0</v>
      </c>
      <c r="DK64" s="19">
        <v>0.2</v>
      </c>
      <c r="DL64" s="19">
        <v>0.2</v>
      </c>
      <c r="DM64" s="19">
        <v>0</v>
      </c>
      <c r="DN64" s="19">
        <v>0</v>
      </c>
      <c r="DO64" s="19">
        <v>0</v>
      </c>
      <c r="DP64" s="19">
        <v>0</v>
      </c>
      <c r="DQ64" s="17">
        <v>0</v>
      </c>
      <c r="DR64" s="49">
        <v>0</v>
      </c>
      <c r="DS64" s="19">
        <v>1</v>
      </c>
      <c r="DT64" s="19">
        <v>0</v>
      </c>
      <c r="DU64" s="19">
        <v>0</v>
      </c>
      <c r="DV64" s="19">
        <v>0</v>
      </c>
      <c r="DW64" s="19">
        <v>0</v>
      </c>
      <c r="DX64" s="19">
        <v>0</v>
      </c>
      <c r="DY64" s="19">
        <v>0</v>
      </c>
      <c r="DZ64" s="19">
        <v>0</v>
      </c>
      <c r="EA64" s="19">
        <v>0</v>
      </c>
      <c r="EB64" s="19">
        <v>0</v>
      </c>
      <c r="EC64" s="19">
        <v>0</v>
      </c>
      <c r="ED64" s="19">
        <v>0</v>
      </c>
      <c r="EE64" s="19">
        <v>0.2</v>
      </c>
      <c r="EF64" s="19">
        <v>0</v>
      </c>
      <c r="EG64" s="19">
        <v>0</v>
      </c>
      <c r="EH64" s="19">
        <v>0</v>
      </c>
      <c r="EI64" s="19">
        <v>0</v>
      </c>
      <c r="EJ64" s="19">
        <v>0</v>
      </c>
      <c r="EK64" s="19">
        <v>0</v>
      </c>
      <c r="EL64" s="19">
        <v>0</v>
      </c>
      <c r="EM64" s="19">
        <v>0</v>
      </c>
      <c r="EN64" s="19">
        <v>0</v>
      </c>
      <c r="EO64" s="17">
        <v>0</v>
      </c>
      <c r="EP64" s="49">
        <v>3.3333333333333298E-2</v>
      </c>
      <c r="EQ64" s="19">
        <v>0.4</v>
      </c>
      <c r="ER64" s="19">
        <v>0</v>
      </c>
      <c r="ES64" s="19">
        <v>0.1</v>
      </c>
      <c r="ET64" s="19">
        <v>6.6666666666666693E-2</v>
      </c>
      <c r="EU64" s="19">
        <v>0</v>
      </c>
      <c r="EV64" s="19">
        <v>0.16666666666666699</v>
      </c>
      <c r="EW64" s="19">
        <v>0</v>
      </c>
      <c r="EX64" s="19">
        <v>0</v>
      </c>
      <c r="EY64" s="19">
        <v>6.6666666666666693E-2</v>
      </c>
      <c r="EZ64" s="19">
        <v>0</v>
      </c>
      <c r="FA64" s="19">
        <v>0.16666666666666699</v>
      </c>
      <c r="FB64" s="19">
        <v>0</v>
      </c>
      <c r="FC64" s="19">
        <v>3.3333333333333298E-2</v>
      </c>
      <c r="FD64" s="19">
        <v>0.33333333333333298</v>
      </c>
      <c r="FE64" s="19">
        <v>3.3333333333333298E-2</v>
      </c>
      <c r="FF64" s="19">
        <v>0</v>
      </c>
      <c r="FG64" s="19">
        <v>0</v>
      </c>
      <c r="FH64" s="19">
        <v>0.1</v>
      </c>
      <c r="FI64" s="19">
        <v>0.266666666666667</v>
      </c>
      <c r="FJ64" s="19">
        <v>0</v>
      </c>
      <c r="FK64" s="19">
        <v>0.1</v>
      </c>
      <c r="FL64" s="19">
        <v>3.3333333333333298E-2</v>
      </c>
      <c r="FM64" s="19">
        <v>0</v>
      </c>
      <c r="FN64" s="19">
        <v>0.1</v>
      </c>
      <c r="FO64" s="17">
        <v>0</v>
      </c>
      <c r="FP64" s="49">
        <v>0.133333333333333</v>
      </c>
      <c r="FQ64" s="19">
        <v>0.25</v>
      </c>
      <c r="FR64" s="19">
        <v>0.233333333333333</v>
      </c>
      <c r="FS64" s="19">
        <v>0.21666666666666701</v>
      </c>
      <c r="FT64" s="19">
        <v>6.6666666666666693E-2</v>
      </c>
      <c r="FU64" s="19">
        <v>0.1</v>
      </c>
      <c r="FV64" s="19">
        <v>0.133333333333333</v>
      </c>
      <c r="FW64" s="19">
        <v>0.25</v>
      </c>
      <c r="FX64" s="19">
        <v>0.233333333333333</v>
      </c>
      <c r="FY64" s="19">
        <v>0.21666666666666701</v>
      </c>
      <c r="FZ64" s="19">
        <v>6.6666666666666693E-2</v>
      </c>
      <c r="GA64" s="17">
        <v>0.1</v>
      </c>
      <c r="GB64" s="49">
        <v>9.3333333333333393E-2</v>
      </c>
      <c r="GC64" s="19">
        <v>5.3333333333333302E-2</v>
      </c>
      <c r="GD64" s="19">
        <v>0.293333333333333</v>
      </c>
      <c r="GE64" s="19">
        <v>0.24</v>
      </c>
      <c r="GF64" s="19">
        <v>5.3333333333333302E-2</v>
      </c>
      <c r="GG64" s="19">
        <v>1.3333333333333299E-2</v>
      </c>
      <c r="GH64" s="19">
        <v>0</v>
      </c>
      <c r="GI64" s="19">
        <v>0.18666666666666701</v>
      </c>
      <c r="GJ64" s="19">
        <v>1.3333333333333299E-2</v>
      </c>
      <c r="GK64" s="19">
        <v>2.66666666666667E-2</v>
      </c>
      <c r="GL64" s="19">
        <v>0</v>
      </c>
      <c r="GM64" s="19">
        <v>0</v>
      </c>
      <c r="GN64" s="19">
        <v>1.3333333333333299E-2</v>
      </c>
      <c r="GO64" s="19">
        <v>0</v>
      </c>
      <c r="GP64" s="19">
        <v>1.3333333333333299E-2</v>
      </c>
      <c r="GQ64" s="17">
        <v>0</v>
      </c>
      <c r="GR64" s="19">
        <v>1</v>
      </c>
      <c r="GS64" s="19">
        <v>0</v>
      </c>
      <c r="GT64" s="49">
        <v>0</v>
      </c>
      <c r="GU64" s="19">
        <v>0</v>
      </c>
      <c r="GV64" s="19">
        <v>0</v>
      </c>
      <c r="GW64" s="19">
        <v>0</v>
      </c>
      <c r="GX64" s="19">
        <v>0</v>
      </c>
      <c r="GY64" s="19">
        <v>0</v>
      </c>
      <c r="GZ64" s="19">
        <v>0</v>
      </c>
      <c r="HA64" s="17">
        <v>0</v>
      </c>
      <c r="HB64" s="19">
        <v>0</v>
      </c>
      <c r="HC64" s="19">
        <v>0.04</v>
      </c>
      <c r="HD64" s="19">
        <v>0.08</v>
      </c>
      <c r="HE64" s="19">
        <v>2.66666666666667E-2</v>
      </c>
      <c r="HF64" s="19">
        <v>0</v>
      </c>
      <c r="HG64" s="19">
        <v>0</v>
      </c>
      <c r="HH64" s="19">
        <v>0</v>
      </c>
      <c r="HI64" s="19">
        <v>0.30666666666666698</v>
      </c>
      <c r="HJ64" s="19">
        <v>0.16</v>
      </c>
      <c r="HK64" s="19">
        <v>0.04</v>
      </c>
      <c r="HL64" s="19">
        <v>0.133333333333333</v>
      </c>
      <c r="HM64" s="19">
        <v>6.6666666666666693E-2</v>
      </c>
      <c r="HN64" s="19">
        <v>0.10666666666666701</v>
      </c>
      <c r="HO64" s="19">
        <v>0</v>
      </c>
      <c r="HP64" s="19">
        <v>0.04</v>
      </c>
      <c r="HQ64" s="17">
        <v>0</v>
      </c>
      <c r="HR64" s="19">
        <v>0.4</v>
      </c>
      <c r="HS64" s="19">
        <v>0.4</v>
      </c>
      <c r="HT64" s="19">
        <v>0</v>
      </c>
      <c r="HU64" s="19">
        <v>0</v>
      </c>
      <c r="HV64" s="19">
        <v>0.6</v>
      </c>
      <c r="HW64" s="19">
        <v>0.2</v>
      </c>
      <c r="HX64" s="17">
        <v>0</v>
      </c>
      <c r="HY64" s="49">
        <v>9.1031746031746005E-2</v>
      </c>
      <c r="HZ64" s="19">
        <v>5.5714285714285702E-2</v>
      </c>
      <c r="IA64" s="19">
        <v>6.22222222222222E-2</v>
      </c>
      <c r="IB64" s="19">
        <v>0.13166666666666699</v>
      </c>
      <c r="IC64" s="19">
        <v>0.193333333333333</v>
      </c>
      <c r="ID64" s="19">
        <v>4.1904761904761903E-2</v>
      </c>
      <c r="IE64" s="19">
        <v>0.100793650793651</v>
      </c>
      <c r="IF64" s="19">
        <v>5.4920634920634898E-2</v>
      </c>
      <c r="IG64" s="19">
        <v>3.5396825396825399E-2</v>
      </c>
      <c r="IH64" s="19">
        <v>2.93650793650794E-2</v>
      </c>
      <c r="II64" s="19">
        <v>8.3333333333333301E-2</v>
      </c>
      <c r="IJ64" s="19">
        <v>3.8253968253968297E-2</v>
      </c>
      <c r="IK64" s="19">
        <v>3.4603174603174601E-2</v>
      </c>
      <c r="IL64" s="19">
        <v>3.7460317460317499E-2</v>
      </c>
      <c r="IM64" s="19">
        <v>0.01</v>
      </c>
      <c r="IN64" s="17">
        <v>0</v>
      </c>
      <c r="IO64" s="19">
        <v>0</v>
      </c>
      <c r="IP64" s="19">
        <v>-0.4</v>
      </c>
      <c r="IQ64" s="19">
        <v>-0.2</v>
      </c>
      <c r="IR64" s="19">
        <v>-0.4</v>
      </c>
      <c r="IS64" s="19">
        <v>-0.4</v>
      </c>
      <c r="IT64" s="19">
        <v>-0.4</v>
      </c>
      <c r="IU64" s="17">
        <v>0</v>
      </c>
      <c r="IV64" s="16">
        <v>0.8</v>
      </c>
      <c r="IW64" s="16">
        <v>0.8</v>
      </c>
      <c r="IX64" s="16">
        <v>0.2</v>
      </c>
      <c r="IY64" s="16">
        <v>-0.2</v>
      </c>
      <c r="IZ64" s="16">
        <v>-0.4</v>
      </c>
      <c r="JA64" s="16">
        <v>0.4</v>
      </c>
      <c r="JB64" s="16">
        <v>0.8</v>
      </c>
      <c r="JC64" s="19">
        <v>0</v>
      </c>
      <c r="JD64" s="16">
        <v>-0.2</v>
      </c>
      <c r="JE64" s="16">
        <v>0.6</v>
      </c>
      <c r="JF64" s="19">
        <v>0</v>
      </c>
      <c r="JG64" s="17">
        <v>0</v>
      </c>
      <c r="JH64" s="19">
        <v>0.1</v>
      </c>
      <c r="JI64" s="16">
        <v>6.25E-2</v>
      </c>
      <c r="JJ64" s="16">
        <v>6.25E-2</v>
      </c>
      <c r="JK64" s="16">
        <v>0.17499999999999999</v>
      </c>
      <c r="JL64" s="16">
        <v>0.1</v>
      </c>
      <c r="JM64" s="16">
        <v>0.1</v>
      </c>
      <c r="JN64" s="16">
        <v>0.1</v>
      </c>
      <c r="JO64" s="19">
        <v>6.25E-2</v>
      </c>
      <c r="JP64" s="16">
        <v>0.1</v>
      </c>
      <c r="JQ64" s="16">
        <v>0.13750000000000001</v>
      </c>
      <c r="JR64" s="19">
        <v>0</v>
      </c>
      <c r="JS64" s="17">
        <v>0</v>
      </c>
      <c r="JT64" s="19">
        <v>0</v>
      </c>
      <c r="JU64" s="16">
        <v>0.4</v>
      </c>
      <c r="JV64" s="16">
        <v>0.2</v>
      </c>
      <c r="JW64" s="16">
        <v>0</v>
      </c>
      <c r="JX64" s="16">
        <v>0.6</v>
      </c>
      <c r="JY64" s="16">
        <v>0</v>
      </c>
      <c r="JZ64" s="16">
        <v>0</v>
      </c>
      <c r="KA64" s="19">
        <v>0</v>
      </c>
      <c r="KB64" s="16">
        <v>0.2</v>
      </c>
      <c r="KC64" s="16">
        <v>0.8</v>
      </c>
      <c r="KD64" s="19">
        <v>0</v>
      </c>
      <c r="KE64" s="17">
        <v>0</v>
      </c>
      <c r="KF64" s="16">
        <v>-1</v>
      </c>
      <c r="KG64" s="16">
        <v>-0.4</v>
      </c>
      <c r="KH64" s="16">
        <v>0.2</v>
      </c>
      <c r="KI64" s="16">
        <v>0.8</v>
      </c>
      <c r="KJ64" s="16">
        <v>-0.8</v>
      </c>
      <c r="KK64" s="16">
        <v>-0.4</v>
      </c>
      <c r="KL64" s="16">
        <v>0</v>
      </c>
      <c r="KM64" s="16">
        <v>0.4</v>
      </c>
      <c r="KN64" s="49">
        <v>-0.4</v>
      </c>
      <c r="KO64" s="19">
        <v>-0.4</v>
      </c>
      <c r="KP64" s="19">
        <v>-0.4</v>
      </c>
      <c r="KQ64" s="19">
        <v>0</v>
      </c>
      <c r="KR64" s="19">
        <v>0</v>
      </c>
      <c r="KS64" s="19">
        <v>-0.4</v>
      </c>
      <c r="KT64" s="17">
        <v>-0.2</v>
      </c>
      <c r="KU64" s="353"/>
      <c r="KV64" s="353"/>
      <c r="KW64" s="353"/>
      <c r="KX64" s="353"/>
      <c r="KY64" s="354"/>
      <c r="KZ64" s="353"/>
      <c r="LA64" s="353"/>
      <c r="LB64" s="353"/>
      <c r="LC64" s="353"/>
      <c r="LD64" s="355"/>
      <c r="LE64" s="16">
        <v>0.75</v>
      </c>
      <c r="LF64" s="16">
        <v>0.25</v>
      </c>
      <c r="LG64" s="16">
        <v>0</v>
      </c>
      <c r="LH64" s="16">
        <v>0</v>
      </c>
      <c r="LI64" s="16">
        <v>0</v>
      </c>
      <c r="LJ64" s="16">
        <v>0.2</v>
      </c>
      <c r="LK64" s="49">
        <v>0.25</v>
      </c>
      <c r="LL64" s="16">
        <v>0.5</v>
      </c>
      <c r="LM64" s="16">
        <v>0.25</v>
      </c>
      <c r="LN64" s="19">
        <v>0</v>
      </c>
      <c r="LO64" s="19">
        <v>0</v>
      </c>
      <c r="LP64" s="19">
        <v>0.2</v>
      </c>
      <c r="LQ64" s="49">
        <v>0.2</v>
      </c>
      <c r="LR64" s="16">
        <v>0.4</v>
      </c>
      <c r="LS64" s="16">
        <v>0.4</v>
      </c>
      <c r="LT64" s="16">
        <v>0</v>
      </c>
      <c r="LU64" s="19">
        <v>0.4</v>
      </c>
      <c r="LV64" s="16">
        <v>0.2</v>
      </c>
      <c r="LW64" s="16">
        <v>0</v>
      </c>
      <c r="LX64" s="19">
        <v>0</v>
      </c>
      <c r="LY64" s="19">
        <v>0</v>
      </c>
      <c r="LZ64" s="17">
        <v>0</v>
      </c>
      <c r="MA64" s="16">
        <v>0</v>
      </c>
      <c r="MB64" s="16">
        <v>0</v>
      </c>
      <c r="MC64" s="16">
        <v>0</v>
      </c>
      <c r="MD64" s="16">
        <v>0</v>
      </c>
      <c r="ME64" s="19">
        <v>0</v>
      </c>
      <c r="MF64" s="16">
        <v>0</v>
      </c>
      <c r="MG64" s="16">
        <v>0</v>
      </c>
      <c r="MH64" s="19">
        <v>0</v>
      </c>
      <c r="MI64" s="17">
        <v>0</v>
      </c>
      <c r="MJ64" s="16">
        <v>0.4</v>
      </c>
      <c r="MK64" s="16">
        <v>0.2</v>
      </c>
      <c r="ML64" s="16">
        <v>0.2</v>
      </c>
      <c r="MM64" s="16">
        <v>0.2</v>
      </c>
      <c r="MN64" s="16">
        <v>0</v>
      </c>
      <c r="MO64" s="16">
        <v>0</v>
      </c>
      <c r="MP64" s="49">
        <v>0</v>
      </c>
      <c r="MQ64" s="16">
        <v>0.4</v>
      </c>
      <c r="MR64" s="16">
        <v>0.4</v>
      </c>
      <c r="MS64" s="16">
        <v>0.2</v>
      </c>
      <c r="MT64" s="19">
        <v>0</v>
      </c>
      <c r="MU64" s="17">
        <v>0</v>
      </c>
      <c r="MV64" s="16">
        <v>0.4</v>
      </c>
      <c r="MW64" s="16">
        <v>0.4</v>
      </c>
      <c r="MX64" s="16">
        <v>0.4</v>
      </c>
      <c r="MY64" s="16">
        <v>0</v>
      </c>
      <c r="MZ64" s="19">
        <v>0.2</v>
      </c>
      <c r="NA64" s="16">
        <v>0.2</v>
      </c>
      <c r="NB64" s="16">
        <v>0</v>
      </c>
      <c r="NC64" s="19">
        <v>0</v>
      </c>
      <c r="ND64" s="17">
        <v>0</v>
      </c>
      <c r="NE64" s="19">
        <v>0</v>
      </c>
      <c r="NF64" s="16">
        <v>0</v>
      </c>
      <c r="NG64" s="16">
        <v>0.2</v>
      </c>
      <c r="NH64" s="16">
        <v>0</v>
      </c>
      <c r="NI64" s="19">
        <v>0</v>
      </c>
      <c r="NJ64" s="16">
        <v>0</v>
      </c>
      <c r="NK64" s="16">
        <v>0</v>
      </c>
      <c r="NL64" s="19">
        <v>0</v>
      </c>
      <c r="NM64" s="17">
        <v>0</v>
      </c>
      <c r="NN64" s="19">
        <v>0</v>
      </c>
      <c r="NO64" s="19">
        <v>0.5</v>
      </c>
      <c r="NP64" s="19">
        <v>0.5</v>
      </c>
      <c r="NQ64" s="19">
        <v>0</v>
      </c>
      <c r="NR64" s="19">
        <v>0</v>
      </c>
      <c r="NS64" s="17">
        <v>0.6</v>
      </c>
      <c r="NT64" s="19">
        <v>0</v>
      </c>
      <c r="NU64" s="19">
        <v>0.5</v>
      </c>
      <c r="NV64" s="19">
        <v>0.5</v>
      </c>
      <c r="NW64" s="19">
        <v>0</v>
      </c>
      <c r="NX64" s="19">
        <v>0</v>
      </c>
      <c r="NY64" s="17">
        <v>0.6</v>
      </c>
      <c r="NZ64" s="19">
        <v>0</v>
      </c>
      <c r="OA64" s="19">
        <v>0</v>
      </c>
      <c r="OB64" s="19">
        <v>0</v>
      </c>
      <c r="OC64" s="19">
        <v>0</v>
      </c>
      <c r="OD64" s="19">
        <v>0.2</v>
      </c>
      <c r="OE64" s="19">
        <v>0</v>
      </c>
      <c r="OF64" s="19">
        <v>0</v>
      </c>
      <c r="OG64" s="19">
        <v>0</v>
      </c>
      <c r="OH64" s="17">
        <v>0</v>
      </c>
      <c r="OI64" s="19">
        <v>0</v>
      </c>
      <c r="OJ64" s="19">
        <v>0</v>
      </c>
      <c r="OK64" s="19">
        <v>0</v>
      </c>
      <c r="OL64" s="19">
        <v>0</v>
      </c>
      <c r="OM64" s="19">
        <v>0</v>
      </c>
      <c r="ON64" s="19">
        <v>0</v>
      </c>
      <c r="OO64" s="19">
        <v>0</v>
      </c>
      <c r="OP64" s="19">
        <v>0</v>
      </c>
      <c r="OQ64" s="17">
        <v>0</v>
      </c>
      <c r="OR64" s="19">
        <v>0</v>
      </c>
      <c r="OS64" s="19">
        <v>0</v>
      </c>
      <c r="OT64" s="19">
        <v>0</v>
      </c>
      <c r="OU64" s="19">
        <v>0</v>
      </c>
      <c r="OV64" s="19">
        <v>0</v>
      </c>
      <c r="OW64" s="17">
        <v>1</v>
      </c>
      <c r="OX64" s="19">
        <v>0</v>
      </c>
      <c r="OY64" s="19">
        <v>0</v>
      </c>
      <c r="OZ64" s="19">
        <v>0</v>
      </c>
      <c r="PA64" s="19">
        <v>0</v>
      </c>
      <c r="PB64" s="19">
        <v>0</v>
      </c>
      <c r="PC64" s="17">
        <v>1</v>
      </c>
      <c r="PD64" s="19">
        <v>0</v>
      </c>
      <c r="PE64" s="19">
        <v>0</v>
      </c>
      <c r="PF64" s="19">
        <v>0</v>
      </c>
      <c r="PG64" s="19">
        <v>0</v>
      </c>
      <c r="PH64" s="19">
        <v>0</v>
      </c>
      <c r="PI64" s="19">
        <v>0</v>
      </c>
      <c r="PJ64" s="19">
        <v>0</v>
      </c>
      <c r="PK64" s="19">
        <v>0</v>
      </c>
      <c r="PL64" s="17">
        <v>0</v>
      </c>
      <c r="PM64" s="19">
        <v>0</v>
      </c>
      <c r="PN64" s="19">
        <v>0</v>
      </c>
      <c r="PO64" s="19">
        <v>0</v>
      </c>
      <c r="PP64" s="19">
        <v>0</v>
      </c>
      <c r="PQ64" s="19">
        <v>0</v>
      </c>
      <c r="PR64" s="19">
        <v>0</v>
      </c>
      <c r="PS64" s="19">
        <v>0</v>
      </c>
      <c r="PT64" s="19">
        <v>0</v>
      </c>
      <c r="PU64" s="17">
        <v>0</v>
      </c>
      <c r="PV64" s="19">
        <v>0.36666666666666697</v>
      </c>
      <c r="PW64" s="16">
        <v>0.133333333333333</v>
      </c>
      <c r="PX64" s="16">
        <v>6.6666666666666693E-2</v>
      </c>
      <c r="PY64" s="16">
        <v>0.266666666666667</v>
      </c>
      <c r="PZ64" s="19">
        <v>0</v>
      </c>
      <c r="QA64" s="16">
        <v>0.16666666666666699</v>
      </c>
      <c r="QB64" s="16">
        <v>0</v>
      </c>
      <c r="QC64" s="19">
        <v>0</v>
      </c>
      <c r="QD64" s="17">
        <v>0</v>
      </c>
      <c r="QE64" s="19">
        <v>0</v>
      </c>
      <c r="QF64" s="16">
        <v>0.266666666666667</v>
      </c>
      <c r="QG64" s="16">
        <v>0.133333333333333</v>
      </c>
      <c r="QH64" s="16">
        <v>0</v>
      </c>
      <c r="QI64" s="19">
        <v>0.36666666666666697</v>
      </c>
      <c r="QJ64" s="16">
        <v>0.1</v>
      </c>
      <c r="QK64" s="16">
        <v>0.133333333333333</v>
      </c>
      <c r="QL64" s="19">
        <v>0</v>
      </c>
      <c r="QM64" s="17">
        <v>0</v>
      </c>
      <c r="QN64" s="19">
        <v>0.5</v>
      </c>
      <c r="QO64" s="16">
        <v>0.1</v>
      </c>
      <c r="QP64" s="16">
        <v>0.1</v>
      </c>
      <c r="QQ64" s="16">
        <v>3.3333333333333298E-2</v>
      </c>
      <c r="QR64" s="19">
        <v>0.2</v>
      </c>
      <c r="QS64" s="16">
        <v>3.3333333333333298E-2</v>
      </c>
      <c r="QT64" s="16">
        <v>3.3333333333333298E-2</v>
      </c>
      <c r="QU64" s="19">
        <v>0</v>
      </c>
      <c r="QV64" s="17">
        <v>0</v>
      </c>
      <c r="QW64" s="49">
        <v>7.5</v>
      </c>
      <c r="QX64" s="19">
        <v>17</v>
      </c>
      <c r="QY64" s="19">
        <v>0</v>
      </c>
      <c r="QZ64" s="17">
        <v>0</v>
      </c>
      <c r="RA64" s="49">
        <v>6</v>
      </c>
      <c r="RB64" s="19">
        <v>14</v>
      </c>
      <c r="RC64" s="19">
        <v>0</v>
      </c>
      <c r="RD64" s="17">
        <v>0</v>
      </c>
      <c r="RE64" s="49">
        <v>8314.6</v>
      </c>
      <c r="RF64" s="19">
        <v>1163.2</v>
      </c>
      <c r="RG64" s="19">
        <v>440.75</v>
      </c>
      <c r="RH64" s="17">
        <v>0</v>
      </c>
      <c r="RI64" s="357"/>
      <c r="RJ64" s="354"/>
      <c r="RK64" s="354"/>
      <c r="RL64" s="355"/>
      <c r="RM64" s="363">
        <v>47.042000000000002</v>
      </c>
    </row>
    <row r="65" spans="1:481" x14ac:dyDescent="0.25">
      <c r="A65" s="33">
        <v>45170</v>
      </c>
      <c r="B65" s="49">
        <v>0.4</v>
      </c>
      <c r="C65" s="17">
        <v>0.6</v>
      </c>
      <c r="D65" s="49">
        <v>0.44444444444444398</v>
      </c>
      <c r="E65" s="19">
        <v>0.33333333333333298</v>
      </c>
      <c r="F65" s="19">
        <v>0</v>
      </c>
      <c r="G65" s="17">
        <v>0.22222222222222199</v>
      </c>
      <c r="H65" s="19">
        <v>1</v>
      </c>
      <c r="I65" s="19">
        <v>0</v>
      </c>
      <c r="J65" s="19">
        <v>0</v>
      </c>
      <c r="K65" s="19">
        <v>0</v>
      </c>
      <c r="L65" s="19">
        <v>1</v>
      </c>
      <c r="M65" s="19">
        <v>0</v>
      </c>
      <c r="N65" s="19">
        <v>0</v>
      </c>
      <c r="O65" s="19">
        <v>0</v>
      </c>
      <c r="P65" s="19">
        <v>0</v>
      </c>
      <c r="Q65" s="19">
        <v>0</v>
      </c>
      <c r="R65" s="19">
        <v>0</v>
      </c>
      <c r="S65" s="19">
        <v>0</v>
      </c>
      <c r="T65" s="19">
        <v>1</v>
      </c>
      <c r="U65" s="19">
        <v>0</v>
      </c>
      <c r="V65" s="19">
        <v>0</v>
      </c>
      <c r="W65" s="19">
        <v>0</v>
      </c>
      <c r="X65" s="49">
        <v>0.2</v>
      </c>
      <c r="Y65" s="19">
        <v>-0.2</v>
      </c>
      <c r="Z65" s="19">
        <v>0</v>
      </c>
      <c r="AA65" s="19">
        <v>-0.2</v>
      </c>
      <c r="AB65" s="49">
        <v>0.33333333333333298</v>
      </c>
      <c r="AC65" s="19">
        <v>0</v>
      </c>
      <c r="AD65" s="19">
        <v>0</v>
      </c>
      <c r="AE65" s="19">
        <v>0</v>
      </c>
      <c r="AF65" s="19">
        <v>0.33333333333333298</v>
      </c>
      <c r="AG65" s="19">
        <v>0</v>
      </c>
      <c r="AH65" s="19">
        <v>0</v>
      </c>
      <c r="AI65" s="19">
        <v>0.33333333333333298</v>
      </c>
      <c r="AJ65" s="19">
        <v>0</v>
      </c>
      <c r="AK65" s="19">
        <v>0</v>
      </c>
      <c r="AL65" s="19">
        <v>0</v>
      </c>
      <c r="AM65" s="19">
        <v>0.2</v>
      </c>
      <c r="AN65" s="19">
        <v>0</v>
      </c>
      <c r="AO65" s="19">
        <v>0</v>
      </c>
      <c r="AP65" s="19">
        <v>0</v>
      </c>
      <c r="AQ65" s="19">
        <v>0.2</v>
      </c>
      <c r="AR65" s="19">
        <v>0</v>
      </c>
      <c r="AS65" s="19">
        <v>0</v>
      </c>
      <c r="AT65" s="19">
        <v>0.2</v>
      </c>
      <c r="AU65" s="19">
        <v>0</v>
      </c>
      <c r="AV65" s="19">
        <v>0</v>
      </c>
      <c r="AW65" s="17">
        <v>0</v>
      </c>
      <c r="AX65" s="49">
        <v>0</v>
      </c>
      <c r="AY65" s="19">
        <v>0</v>
      </c>
      <c r="AZ65" s="19">
        <v>0</v>
      </c>
      <c r="BA65" s="19">
        <v>0</v>
      </c>
      <c r="BB65" s="19">
        <v>0</v>
      </c>
      <c r="BC65" s="19">
        <v>0</v>
      </c>
      <c r="BD65" s="19">
        <v>0</v>
      </c>
      <c r="BE65" s="19">
        <v>0</v>
      </c>
      <c r="BF65" s="19">
        <v>0</v>
      </c>
      <c r="BG65" s="19">
        <v>0</v>
      </c>
      <c r="BH65" s="19">
        <v>1</v>
      </c>
      <c r="BI65" s="19">
        <v>0</v>
      </c>
      <c r="BJ65" s="19">
        <v>0</v>
      </c>
      <c r="BK65" s="19">
        <v>0</v>
      </c>
      <c r="BL65" s="19">
        <v>0</v>
      </c>
      <c r="BM65" s="19">
        <v>0</v>
      </c>
      <c r="BN65" s="19">
        <v>0</v>
      </c>
      <c r="BO65" s="19">
        <v>0</v>
      </c>
      <c r="BP65" s="19">
        <v>0</v>
      </c>
      <c r="BQ65" s="19">
        <v>0</v>
      </c>
      <c r="BR65" s="19">
        <v>0</v>
      </c>
      <c r="BS65" s="19">
        <v>0</v>
      </c>
      <c r="BT65" s="19">
        <v>0.4</v>
      </c>
      <c r="BU65" s="17">
        <v>0</v>
      </c>
      <c r="BV65" s="49">
        <v>0.4</v>
      </c>
      <c r="BW65" s="17">
        <v>0.6</v>
      </c>
      <c r="BX65" s="16">
        <v>0.44444444444444398</v>
      </c>
      <c r="BY65" s="16">
        <v>0.33333333333333298</v>
      </c>
      <c r="BZ65" s="16">
        <v>0</v>
      </c>
      <c r="CA65" s="17">
        <v>0.22222222222222199</v>
      </c>
      <c r="CB65" s="19">
        <v>0.5</v>
      </c>
      <c r="CC65" s="19">
        <v>0.5</v>
      </c>
      <c r="CD65" s="19">
        <v>0</v>
      </c>
      <c r="CE65" s="19">
        <v>0</v>
      </c>
      <c r="CF65" s="19">
        <v>1</v>
      </c>
      <c r="CG65" s="19">
        <v>0</v>
      </c>
      <c r="CH65" s="19">
        <v>0</v>
      </c>
      <c r="CI65" s="19">
        <v>0</v>
      </c>
      <c r="CJ65" s="19">
        <v>0</v>
      </c>
      <c r="CK65" s="19">
        <v>0</v>
      </c>
      <c r="CL65" s="19">
        <v>0</v>
      </c>
      <c r="CM65" s="19">
        <v>0</v>
      </c>
      <c r="CN65" s="19">
        <v>1</v>
      </c>
      <c r="CO65" s="19">
        <v>0</v>
      </c>
      <c r="CP65" s="19">
        <v>0</v>
      </c>
      <c r="CQ65" s="17">
        <v>0</v>
      </c>
      <c r="CR65" s="16">
        <v>0</v>
      </c>
      <c r="CS65" s="16">
        <v>-0.2</v>
      </c>
      <c r="CT65" s="16">
        <v>0</v>
      </c>
      <c r="CU65" s="17">
        <v>-0.2</v>
      </c>
      <c r="CV65" s="49">
        <v>0.66666666666666696</v>
      </c>
      <c r="CW65" s="19">
        <v>0</v>
      </c>
      <c r="CX65" s="19">
        <v>0</v>
      </c>
      <c r="CY65" s="19">
        <v>0</v>
      </c>
      <c r="CZ65" s="19">
        <v>0</v>
      </c>
      <c r="DA65" s="19">
        <v>0</v>
      </c>
      <c r="DB65" s="19">
        <v>0</v>
      </c>
      <c r="DC65" s="19">
        <v>0.33333333333333298</v>
      </c>
      <c r="DD65" s="19">
        <v>0</v>
      </c>
      <c r="DE65" s="19">
        <v>0</v>
      </c>
      <c r="DF65" s="19">
        <v>0</v>
      </c>
      <c r="DG65" s="19">
        <v>0.4</v>
      </c>
      <c r="DH65" s="19">
        <v>0</v>
      </c>
      <c r="DI65" s="19">
        <v>0</v>
      </c>
      <c r="DJ65" s="19">
        <v>0</v>
      </c>
      <c r="DK65" s="19">
        <v>0</v>
      </c>
      <c r="DL65" s="19">
        <v>0</v>
      </c>
      <c r="DM65" s="19">
        <v>0</v>
      </c>
      <c r="DN65" s="19">
        <v>0.2</v>
      </c>
      <c r="DO65" s="19">
        <v>0</v>
      </c>
      <c r="DP65" s="19">
        <v>0</v>
      </c>
      <c r="DQ65" s="17">
        <v>0</v>
      </c>
      <c r="DR65" s="49">
        <v>0</v>
      </c>
      <c r="DS65" s="19">
        <v>0</v>
      </c>
      <c r="DT65" s="19">
        <v>0</v>
      </c>
      <c r="DU65" s="19">
        <v>0</v>
      </c>
      <c r="DV65" s="19">
        <v>0</v>
      </c>
      <c r="DW65" s="19">
        <v>0</v>
      </c>
      <c r="DX65" s="19">
        <v>0</v>
      </c>
      <c r="DY65" s="19">
        <v>0</v>
      </c>
      <c r="DZ65" s="19">
        <v>0</v>
      </c>
      <c r="EA65" s="19">
        <v>0</v>
      </c>
      <c r="EB65" s="19">
        <v>1</v>
      </c>
      <c r="EC65" s="19">
        <v>0</v>
      </c>
      <c r="ED65" s="19">
        <v>0</v>
      </c>
      <c r="EE65" s="19">
        <v>0</v>
      </c>
      <c r="EF65" s="19">
        <v>0</v>
      </c>
      <c r="EG65" s="19">
        <v>0</v>
      </c>
      <c r="EH65" s="19">
        <v>0</v>
      </c>
      <c r="EI65" s="19">
        <v>0</v>
      </c>
      <c r="EJ65" s="19">
        <v>0</v>
      </c>
      <c r="EK65" s="19">
        <v>0</v>
      </c>
      <c r="EL65" s="19">
        <v>0</v>
      </c>
      <c r="EM65" s="19">
        <v>0</v>
      </c>
      <c r="EN65" s="19">
        <v>0.4</v>
      </c>
      <c r="EO65" s="17">
        <v>0</v>
      </c>
      <c r="EP65" s="49">
        <v>0</v>
      </c>
      <c r="EQ65" s="19">
        <v>0.43333333333333302</v>
      </c>
      <c r="ER65" s="19">
        <v>0</v>
      </c>
      <c r="ES65" s="19">
        <v>0</v>
      </c>
      <c r="ET65" s="19">
        <v>0</v>
      </c>
      <c r="EU65" s="19">
        <v>0</v>
      </c>
      <c r="EV65" s="19">
        <v>0.36666666666666697</v>
      </c>
      <c r="EW65" s="19">
        <v>0</v>
      </c>
      <c r="EX65" s="19">
        <v>0</v>
      </c>
      <c r="EY65" s="19">
        <v>3.3333333333333298E-2</v>
      </c>
      <c r="EZ65" s="19">
        <v>0</v>
      </c>
      <c r="FA65" s="19">
        <v>0.16666666666666699</v>
      </c>
      <c r="FB65" s="19">
        <v>0</v>
      </c>
      <c r="FC65" s="19">
        <v>0</v>
      </c>
      <c r="FD65" s="19">
        <v>0.4</v>
      </c>
      <c r="FE65" s="19">
        <v>0</v>
      </c>
      <c r="FF65" s="19">
        <v>0</v>
      </c>
      <c r="FG65" s="19">
        <v>0</v>
      </c>
      <c r="FH65" s="19">
        <v>0</v>
      </c>
      <c r="FI65" s="19">
        <v>0.33333333333333298</v>
      </c>
      <c r="FJ65" s="19">
        <v>0</v>
      </c>
      <c r="FK65" s="19">
        <v>0.1</v>
      </c>
      <c r="FL65" s="19">
        <v>3.3333333333333298E-2</v>
      </c>
      <c r="FM65" s="19">
        <v>0</v>
      </c>
      <c r="FN65" s="19">
        <v>0.133333333333333</v>
      </c>
      <c r="FO65" s="17">
        <v>0</v>
      </c>
      <c r="FP65" s="49">
        <v>0.1</v>
      </c>
      <c r="FQ65" s="19">
        <v>0.25333333333333302</v>
      </c>
      <c r="FR65" s="19">
        <v>0.266666666666667</v>
      </c>
      <c r="FS65" s="19">
        <v>0.293333333333333</v>
      </c>
      <c r="FT65" s="19">
        <v>5.3333333333333302E-2</v>
      </c>
      <c r="FU65" s="19">
        <v>3.3333333333333298E-2</v>
      </c>
      <c r="FV65" s="19">
        <v>0.133333333333333</v>
      </c>
      <c r="FW65" s="19">
        <v>0.266666666666667</v>
      </c>
      <c r="FX65" s="19">
        <v>0.25333333333333302</v>
      </c>
      <c r="FY65" s="19">
        <v>0.28000000000000003</v>
      </c>
      <c r="FZ65" s="19">
        <v>3.3333333333333298E-2</v>
      </c>
      <c r="GA65" s="17">
        <v>3.3333333333333298E-2</v>
      </c>
      <c r="GB65" s="49">
        <v>0.18666666666666701</v>
      </c>
      <c r="GC65" s="19">
        <v>5.3333333333333302E-2</v>
      </c>
      <c r="GD65" s="19">
        <v>0.22666666666666699</v>
      </c>
      <c r="GE65" s="19">
        <v>0.24</v>
      </c>
      <c r="GF65" s="19">
        <v>0.04</v>
      </c>
      <c r="GG65" s="19">
        <v>0.04</v>
      </c>
      <c r="GH65" s="19">
        <v>0</v>
      </c>
      <c r="GI65" s="19">
        <v>0.10666666666666701</v>
      </c>
      <c r="GJ65" s="19">
        <v>0</v>
      </c>
      <c r="GK65" s="19">
        <v>0</v>
      </c>
      <c r="GL65" s="19">
        <v>5.3333333333333302E-2</v>
      </c>
      <c r="GM65" s="19">
        <v>0</v>
      </c>
      <c r="GN65" s="19">
        <v>5.3333333333333302E-2</v>
      </c>
      <c r="GO65" s="19">
        <v>0</v>
      </c>
      <c r="GP65" s="19">
        <v>0</v>
      </c>
      <c r="GQ65" s="17">
        <v>0</v>
      </c>
      <c r="GR65" s="19">
        <v>1</v>
      </c>
      <c r="GS65" s="19">
        <v>0</v>
      </c>
      <c r="GT65" s="49">
        <v>0</v>
      </c>
      <c r="GU65" s="19">
        <v>0</v>
      </c>
      <c r="GV65" s="19">
        <v>0</v>
      </c>
      <c r="GW65" s="19">
        <v>0</v>
      </c>
      <c r="GX65" s="19">
        <v>0</v>
      </c>
      <c r="GY65" s="19">
        <v>0</v>
      </c>
      <c r="GZ65" s="19">
        <v>0</v>
      </c>
      <c r="HA65" s="17">
        <v>0</v>
      </c>
      <c r="HB65" s="19">
        <v>0</v>
      </c>
      <c r="HC65" s="19">
        <v>6.6666666666666693E-2</v>
      </c>
      <c r="HD65" s="19">
        <v>0.16</v>
      </c>
      <c r="HE65" s="19">
        <v>0.04</v>
      </c>
      <c r="HF65" s="19">
        <v>0</v>
      </c>
      <c r="HG65" s="19">
        <v>2.66666666666667E-2</v>
      </c>
      <c r="HH65" s="19">
        <v>0</v>
      </c>
      <c r="HI65" s="19">
        <v>0.266666666666667</v>
      </c>
      <c r="HJ65" s="19">
        <v>0.08</v>
      </c>
      <c r="HK65" s="19">
        <v>2.66666666666667E-2</v>
      </c>
      <c r="HL65" s="19">
        <v>0.2</v>
      </c>
      <c r="HM65" s="19">
        <v>0</v>
      </c>
      <c r="HN65" s="19">
        <v>0.12</v>
      </c>
      <c r="HO65" s="19">
        <v>0</v>
      </c>
      <c r="HP65" s="19">
        <v>1.3333333333333299E-2</v>
      </c>
      <c r="HQ65" s="17">
        <v>0</v>
      </c>
      <c r="HR65" s="19">
        <v>0.4</v>
      </c>
      <c r="HS65" s="19">
        <v>0.4</v>
      </c>
      <c r="HT65" s="19">
        <v>0</v>
      </c>
      <c r="HU65" s="19">
        <v>0</v>
      </c>
      <c r="HV65" s="19">
        <v>0.8</v>
      </c>
      <c r="HW65" s="19">
        <v>0</v>
      </c>
      <c r="HX65" s="17">
        <v>0</v>
      </c>
      <c r="HY65" s="49">
        <v>0.13232323232323201</v>
      </c>
      <c r="HZ65" s="19">
        <v>7.7952861952861996E-2</v>
      </c>
      <c r="IA65" s="19">
        <v>9.4787878787878796E-2</v>
      </c>
      <c r="IB65" s="19">
        <v>0.11103030303030299</v>
      </c>
      <c r="IC65" s="19">
        <v>0.145454545454545</v>
      </c>
      <c r="ID65" s="19">
        <v>3.8814814814814802E-2</v>
      </c>
      <c r="IE65" s="19">
        <v>3.3925925925925901E-2</v>
      </c>
      <c r="IF65" s="19">
        <v>5.8760942760942798E-2</v>
      </c>
      <c r="IG65" s="19">
        <v>3.9407407407407398E-2</v>
      </c>
      <c r="IH65" s="19">
        <v>4.5037037037037E-2</v>
      </c>
      <c r="II65" s="19">
        <v>7.2484848484848499E-2</v>
      </c>
      <c r="IJ65" s="19">
        <v>3.8814814814814802E-2</v>
      </c>
      <c r="IK65" s="19">
        <v>5.3872053872053897E-2</v>
      </c>
      <c r="IL65" s="19">
        <v>4.1333333333333298E-2</v>
      </c>
      <c r="IM65" s="19">
        <v>1.6E-2</v>
      </c>
      <c r="IN65" s="17">
        <v>0</v>
      </c>
      <c r="IO65" s="19">
        <v>-0.8</v>
      </c>
      <c r="IP65" s="19">
        <v>-0.2</v>
      </c>
      <c r="IQ65" s="19">
        <v>-0.2</v>
      </c>
      <c r="IR65" s="19">
        <v>-0.2</v>
      </c>
      <c r="IS65" s="19">
        <v>-0.2</v>
      </c>
      <c r="IT65" s="19">
        <v>-0.4</v>
      </c>
      <c r="IU65" s="17">
        <v>0.2</v>
      </c>
      <c r="IV65" s="16">
        <v>0.8</v>
      </c>
      <c r="IW65" s="16">
        <v>0.6</v>
      </c>
      <c r="IX65" s="16">
        <v>0.4</v>
      </c>
      <c r="IY65" s="16">
        <v>-0.6</v>
      </c>
      <c r="IZ65" s="16">
        <v>-0.2</v>
      </c>
      <c r="JA65" s="16">
        <v>0.6</v>
      </c>
      <c r="JB65" s="16">
        <v>0</v>
      </c>
      <c r="JC65" s="19">
        <v>0.2</v>
      </c>
      <c r="JD65" s="16">
        <v>-0.2</v>
      </c>
      <c r="JE65" s="16">
        <v>0.4</v>
      </c>
      <c r="JF65" s="19">
        <v>0</v>
      </c>
      <c r="JG65" s="17">
        <v>0</v>
      </c>
      <c r="JH65" s="19">
        <v>9.1339459760512401E-2</v>
      </c>
      <c r="JI65" s="16">
        <v>9.3288777499303796E-2</v>
      </c>
      <c r="JJ65" s="16">
        <v>9.4263436368699494E-2</v>
      </c>
      <c r="JK65" s="16">
        <v>9.9554441659704798E-2</v>
      </c>
      <c r="JL65" s="16">
        <v>0.102199944305207</v>
      </c>
      <c r="JM65" s="16">
        <v>9.5934280144806497E-2</v>
      </c>
      <c r="JN65" s="16">
        <v>0.100529100529101</v>
      </c>
      <c r="JO65" s="19">
        <v>9.5934280144806497E-2</v>
      </c>
      <c r="JP65" s="16">
        <v>9.9554441659704798E-2</v>
      </c>
      <c r="JQ65" s="16">
        <v>9.2314118629908098E-2</v>
      </c>
      <c r="JR65" s="19">
        <v>3.5087719298245598E-2</v>
      </c>
      <c r="JS65" s="17">
        <v>0</v>
      </c>
      <c r="JT65" s="19">
        <v>0.2</v>
      </c>
      <c r="JU65" s="16">
        <v>0.2</v>
      </c>
      <c r="JV65" s="16">
        <v>0.2</v>
      </c>
      <c r="JW65" s="16">
        <v>0.4</v>
      </c>
      <c r="JX65" s="16">
        <v>0.4</v>
      </c>
      <c r="JY65" s="16">
        <v>0</v>
      </c>
      <c r="JZ65" s="16">
        <v>0.2</v>
      </c>
      <c r="KA65" s="19">
        <v>0.2</v>
      </c>
      <c r="KB65" s="16">
        <v>0.2</v>
      </c>
      <c r="KC65" s="16">
        <v>0.6</v>
      </c>
      <c r="KD65" s="19">
        <v>0</v>
      </c>
      <c r="KE65" s="17">
        <v>0</v>
      </c>
      <c r="KF65" s="16">
        <v>-0.4</v>
      </c>
      <c r="KG65" s="16">
        <v>-0.2</v>
      </c>
      <c r="KH65" s="16">
        <v>0.4</v>
      </c>
      <c r="KI65" s="16">
        <v>0.2</v>
      </c>
      <c r="KJ65" s="16">
        <v>-0.6</v>
      </c>
      <c r="KK65" s="16">
        <v>0.2</v>
      </c>
      <c r="KL65" s="16">
        <v>0.2</v>
      </c>
      <c r="KM65" s="16">
        <v>0.2</v>
      </c>
      <c r="KN65" s="49">
        <v>-0.6</v>
      </c>
      <c r="KO65" s="19">
        <v>-0.4</v>
      </c>
      <c r="KP65" s="19">
        <v>-0.4</v>
      </c>
      <c r="KQ65" s="19">
        <v>-0.2</v>
      </c>
      <c r="KR65" s="19">
        <v>-0.2</v>
      </c>
      <c r="KS65" s="19">
        <v>0</v>
      </c>
      <c r="KT65" s="17">
        <v>0.2</v>
      </c>
      <c r="KU65" s="353"/>
      <c r="KV65" s="353"/>
      <c r="KW65" s="353"/>
      <c r="KX65" s="353"/>
      <c r="KY65" s="354"/>
      <c r="KZ65" s="353"/>
      <c r="LA65" s="353"/>
      <c r="LB65" s="353"/>
      <c r="LC65" s="353"/>
      <c r="LD65" s="355"/>
      <c r="LE65" s="16">
        <v>0.4</v>
      </c>
      <c r="LF65" s="16">
        <v>0.2</v>
      </c>
      <c r="LG65" s="16">
        <v>0.2</v>
      </c>
      <c r="LH65" s="16">
        <v>0.2</v>
      </c>
      <c r="LI65" s="16">
        <v>0</v>
      </c>
      <c r="LJ65" s="16">
        <v>0</v>
      </c>
      <c r="LK65" s="49">
        <v>0.2</v>
      </c>
      <c r="LL65" s="16">
        <v>0.4</v>
      </c>
      <c r="LM65" s="16">
        <v>0.2</v>
      </c>
      <c r="LN65" s="19">
        <v>0.2</v>
      </c>
      <c r="LO65" s="19">
        <v>0</v>
      </c>
      <c r="LP65" s="19">
        <v>0</v>
      </c>
      <c r="LQ65" s="49">
        <v>0</v>
      </c>
      <c r="LR65" s="16">
        <v>0.4</v>
      </c>
      <c r="LS65" s="16">
        <v>0.4</v>
      </c>
      <c r="LT65" s="16">
        <v>0</v>
      </c>
      <c r="LU65" s="19">
        <v>0.4</v>
      </c>
      <c r="LV65" s="16">
        <v>0.2</v>
      </c>
      <c r="LW65" s="16">
        <v>0</v>
      </c>
      <c r="LX65" s="19">
        <v>0</v>
      </c>
      <c r="LY65" s="19">
        <v>0</v>
      </c>
      <c r="LZ65" s="17">
        <v>0</v>
      </c>
      <c r="MA65" s="16">
        <v>0</v>
      </c>
      <c r="MB65" s="16">
        <v>0</v>
      </c>
      <c r="MC65" s="16">
        <v>0</v>
      </c>
      <c r="MD65" s="16">
        <v>0</v>
      </c>
      <c r="ME65" s="19">
        <v>0</v>
      </c>
      <c r="MF65" s="16">
        <v>0</v>
      </c>
      <c r="MG65" s="16">
        <v>0</v>
      </c>
      <c r="MH65" s="19">
        <v>0.2</v>
      </c>
      <c r="MI65" s="17">
        <v>0</v>
      </c>
      <c r="MJ65" s="16">
        <v>0.2</v>
      </c>
      <c r="MK65" s="16">
        <v>0.6</v>
      </c>
      <c r="ML65" s="16">
        <v>0</v>
      </c>
      <c r="MM65" s="16">
        <v>0.2</v>
      </c>
      <c r="MN65" s="16">
        <v>0</v>
      </c>
      <c r="MO65" s="16">
        <v>0</v>
      </c>
      <c r="MP65" s="49">
        <v>0.4</v>
      </c>
      <c r="MQ65" s="16">
        <v>0.4</v>
      </c>
      <c r="MR65" s="16">
        <v>0</v>
      </c>
      <c r="MS65" s="16">
        <v>0.2</v>
      </c>
      <c r="MT65" s="19">
        <v>0</v>
      </c>
      <c r="MU65" s="17">
        <v>0</v>
      </c>
      <c r="MV65" s="16">
        <v>0.2</v>
      </c>
      <c r="MW65" s="16">
        <v>0.6</v>
      </c>
      <c r="MX65" s="16">
        <v>0.8</v>
      </c>
      <c r="MY65" s="16">
        <v>0</v>
      </c>
      <c r="MZ65" s="19">
        <v>0.6</v>
      </c>
      <c r="NA65" s="16">
        <v>0</v>
      </c>
      <c r="NB65" s="16">
        <v>0</v>
      </c>
      <c r="NC65" s="19">
        <v>0</v>
      </c>
      <c r="ND65" s="17">
        <v>0</v>
      </c>
      <c r="NE65" s="19">
        <v>0</v>
      </c>
      <c r="NF65" s="16">
        <v>0</v>
      </c>
      <c r="NG65" s="16">
        <v>0</v>
      </c>
      <c r="NH65" s="16">
        <v>0.2</v>
      </c>
      <c r="NI65" s="19">
        <v>0</v>
      </c>
      <c r="NJ65" s="16">
        <v>0</v>
      </c>
      <c r="NK65" s="16">
        <v>0</v>
      </c>
      <c r="NL65" s="19">
        <v>0</v>
      </c>
      <c r="NM65" s="17">
        <v>0</v>
      </c>
      <c r="NN65" s="19">
        <v>0</v>
      </c>
      <c r="NO65" s="19">
        <v>0.66666666666666696</v>
      </c>
      <c r="NP65" s="19">
        <v>0</v>
      </c>
      <c r="NQ65" s="19">
        <v>0.33333333333333298</v>
      </c>
      <c r="NR65" s="19">
        <v>0</v>
      </c>
      <c r="NS65" s="17">
        <v>0.4</v>
      </c>
      <c r="NT65" s="19">
        <v>0</v>
      </c>
      <c r="NU65" s="19">
        <v>0.66666666666666696</v>
      </c>
      <c r="NV65" s="19">
        <v>0</v>
      </c>
      <c r="NW65" s="19">
        <v>0.33333333333333298</v>
      </c>
      <c r="NX65" s="19">
        <v>0</v>
      </c>
      <c r="NY65" s="17">
        <v>0.4</v>
      </c>
      <c r="NZ65" s="19">
        <v>0</v>
      </c>
      <c r="OA65" s="19">
        <v>0</v>
      </c>
      <c r="OB65" s="19">
        <v>0</v>
      </c>
      <c r="OC65" s="19">
        <v>0</v>
      </c>
      <c r="OD65" s="19">
        <v>0.4</v>
      </c>
      <c r="OE65" s="19">
        <v>0</v>
      </c>
      <c r="OF65" s="19">
        <v>0</v>
      </c>
      <c r="OG65" s="19">
        <v>0</v>
      </c>
      <c r="OH65" s="17">
        <v>0</v>
      </c>
      <c r="OI65" s="19">
        <v>0</v>
      </c>
      <c r="OJ65" s="19">
        <v>0</v>
      </c>
      <c r="OK65" s="19">
        <v>0</v>
      </c>
      <c r="OL65" s="19">
        <v>0.2</v>
      </c>
      <c r="OM65" s="19">
        <v>0.2</v>
      </c>
      <c r="ON65" s="19">
        <v>0.2</v>
      </c>
      <c r="OO65" s="19">
        <v>0.2</v>
      </c>
      <c r="OP65" s="19">
        <v>0</v>
      </c>
      <c r="OQ65" s="17">
        <v>0</v>
      </c>
      <c r="OR65" s="19">
        <v>0</v>
      </c>
      <c r="OS65" s="19">
        <v>0</v>
      </c>
      <c r="OT65" s="19">
        <v>1</v>
      </c>
      <c r="OU65" s="19">
        <v>0</v>
      </c>
      <c r="OV65" s="19">
        <v>0</v>
      </c>
      <c r="OW65" s="17">
        <v>0.8</v>
      </c>
      <c r="OX65" s="19">
        <v>0</v>
      </c>
      <c r="OY65" s="19">
        <v>0</v>
      </c>
      <c r="OZ65" s="19">
        <v>1</v>
      </c>
      <c r="PA65" s="19">
        <v>0</v>
      </c>
      <c r="PB65" s="19">
        <v>0</v>
      </c>
      <c r="PC65" s="17">
        <v>0.8</v>
      </c>
      <c r="PD65" s="19">
        <v>0</v>
      </c>
      <c r="PE65" s="19">
        <v>0</v>
      </c>
      <c r="PF65" s="19">
        <v>0</v>
      </c>
      <c r="PG65" s="19">
        <v>0</v>
      </c>
      <c r="PH65" s="19">
        <v>0</v>
      </c>
      <c r="PI65" s="19">
        <v>0</v>
      </c>
      <c r="PJ65" s="19">
        <v>0</v>
      </c>
      <c r="PK65" s="19">
        <v>0</v>
      </c>
      <c r="PL65" s="17">
        <v>0</v>
      </c>
      <c r="PM65" s="19">
        <v>0</v>
      </c>
      <c r="PN65" s="19">
        <v>0</v>
      </c>
      <c r="PO65" s="19">
        <v>0</v>
      </c>
      <c r="PP65" s="19">
        <v>0</v>
      </c>
      <c r="PQ65" s="19">
        <v>0</v>
      </c>
      <c r="PR65" s="19">
        <v>0</v>
      </c>
      <c r="PS65" s="19">
        <v>0</v>
      </c>
      <c r="PT65" s="19">
        <v>0</v>
      </c>
      <c r="PU65" s="17">
        <v>0</v>
      </c>
      <c r="PV65" s="19">
        <v>0.3</v>
      </c>
      <c r="PW65" s="16">
        <v>0.16666666666666699</v>
      </c>
      <c r="PX65" s="16">
        <v>0.2</v>
      </c>
      <c r="PY65" s="16">
        <v>0.133333333333333</v>
      </c>
      <c r="PZ65" s="19">
        <v>0</v>
      </c>
      <c r="QA65" s="16">
        <v>0</v>
      </c>
      <c r="QB65" s="16">
        <v>0.2</v>
      </c>
      <c r="QC65" s="19">
        <v>0</v>
      </c>
      <c r="QD65" s="17">
        <v>0</v>
      </c>
      <c r="QE65" s="19">
        <v>0.16666666666666699</v>
      </c>
      <c r="QF65" s="16">
        <v>0.233333333333333</v>
      </c>
      <c r="QG65" s="16">
        <v>0.2</v>
      </c>
      <c r="QH65" s="16">
        <v>0</v>
      </c>
      <c r="QI65" s="19">
        <v>0.16666666666666699</v>
      </c>
      <c r="QJ65" s="16">
        <v>6.6666666666666693E-2</v>
      </c>
      <c r="QK65" s="16">
        <v>0.16666666666666699</v>
      </c>
      <c r="QL65" s="19">
        <v>0</v>
      </c>
      <c r="QM65" s="17">
        <v>0</v>
      </c>
      <c r="QN65" s="19">
        <v>0.5</v>
      </c>
      <c r="QO65" s="16">
        <v>3.3333333333333298E-2</v>
      </c>
      <c r="QP65" s="16">
        <v>0.266666666666667</v>
      </c>
      <c r="QQ65" s="16">
        <v>6.6666666666666693E-2</v>
      </c>
      <c r="QR65" s="19">
        <v>0.133333333333333</v>
      </c>
      <c r="QS65" s="16">
        <v>0</v>
      </c>
      <c r="QT65" s="16">
        <v>0</v>
      </c>
      <c r="QU65" s="19">
        <v>0</v>
      </c>
      <c r="QV65" s="17">
        <v>0</v>
      </c>
      <c r="QW65" s="49">
        <v>24.5</v>
      </c>
      <c r="QX65" s="19">
        <v>29.5</v>
      </c>
      <c r="QY65" s="19">
        <v>0</v>
      </c>
      <c r="QZ65" s="17">
        <v>25</v>
      </c>
      <c r="RA65" s="49">
        <v>27</v>
      </c>
      <c r="RB65" s="19">
        <v>26.5</v>
      </c>
      <c r="RC65" s="19">
        <v>0</v>
      </c>
      <c r="RD65" s="17">
        <v>25</v>
      </c>
      <c r="RE65" s="49">
        <v>13130.2</v>
      </c>
      <c r="RF65" s="19">
        <v>2147</v>
      </c>
      <c r="RG65" s="19">
        <v>150</v>
      </c>
      <c r="RH65" s="17">
        <v>4800</v>
      </c>
      <c r="RI65" s="357"/>
      <c r="RJ65" s="354"/>
      <c r="RK65" s="354"/>
      <c r="RL65" s="355"/>
      <c r="RM65" s="363">
        <v>44.665999999999997</v>
      </c>
    </row>
    <row r="66" spans="1:481" x14ac:dyDescent="0.25">
      <c r="A66" s="33">
        <v>45261</v>
      </c>
      <c r="B66" s="49">
        <v>0.5</v>
      </c>
      <c r="C66" s="17">
        <v>0.5</v>
      </c>
      <c r="D66" s="49">
        <v>0.28571428571428598</v>
      </c>
      <c r="E66" s="19">
        <v>0.42857142857142899</v>
      </c>
      <c r="F66" s="19">
        <v>0.28571428571428598</v>
      </c>
      <c r="G66" s="17">
        <v>0</v>
      </c>
      <c r="H66" s="19">
        <v>1</v>
      </c>
      <c r="I66" s="19">
        <v>0</v>
      </c>
      <c r="J66" s="19">
        <v>0</v>
      </c>
      <c r="K66" s="19">
        <v>0</v>
      </c>
      <c r="L66" s="19">
        <v>1</v>
      </c>
      <c r="M66" s="19">
        <v>0</v>
      </c>
      <c r="N66" s="19">
        <v>0</v>
      </c>
      <c r="O66" s="19">
        <v>0</v>
      </c>
      <c r="P66" s="19">
        <v>1</v>
      </c>
      <c r="Q66" s="19">
        <v>0</v>
      </c>
      <c r="R66" s="19">
        <v>0</v>
      </c>
      <c r="S66" s="19">
        <v>0</v>
      </c>
      <c r="T66" s="19">
        <v>0</v>
      </c>
      <c r="U66" s="19">
        <v>0</v>
      </c>
      <c r="V66" s="19">
        <v>0</v>
      </c>
      <c r="W66" s="19">
        <v>0</v>
      </c>
      <c r="X66" s="49">
        <v>0.25</v>
      </c>
      <c r="Y66" s="19">
        <v>0.25</v>
      </c>
      <c r="Z66" s="19">
        <v>0.25</v>
      </c>
      <c r="AA66" s="19">
        <v>0</v>
      </c>
      <c r="AB66" s="49">
        <v>0.66666666666666696</v>
      </c>
      <c r="AC66" s="19">
        <v>0</v>
      </c>
      <c r="AD66" s="19">
        <v>0</v>
      </c>
      <c r="AE66" s="19">
        <v>0</v>
      </c>
      <c r="AF66" s="19">
        <v>0.33333333333333298</v>
      </c>
      <c r="AG66" s="19">
        <v>0</v>
      </c>
      <c r="AH66" s="19">
        <v>0</v>
      </c>
      <c r="AI66" s="19">
        <v>0</v>
      </c>
      <c r="AJ66" s="19">
        <v>0</v>
      </c>
      <c r="AK66" s="19">
        <v>0</v>
      </c>
      <c r="AL66" s="19">
        <v>0</v>
      </c>
      <c r="AM66" s="19">
        <v>0.5</v>
      </c>
      <c r="AN66" s="19">
        <v>0</v>
      </c>
      <c r="AO66" s="19">
        <v>0</v>
      </c>
      <c r="AP66" s="19">
        <v>0</v>
      </c>
      <c r="AQ66" s="19">
        <v>0.25</v>
      </c>
      <c r="AR66" s="19">
        <v>0</v>
      </c>
      <c r="AS66" s="19">
        <v>0</v>
      </c>
      <c r="AT66" s="19">
        <v>0</v>
      </c>
      <c r="AU66" s="19">
        <v>0</v>
      </c>
      <c r="AV66" s="19">
        <v>0</v>
      </c>
      <c r="AW66" s="17">
        <v>0</v>
      </c>
      <c r="AX66" s="49">
        <v>0</v>
      </c>
      <c r="AY66" s="19">
        <v>0</v>
      </c>
      <c r="AZ66" s="19">
        <v>0</v>
      </c>
      <c r="BA66" s="19">
        <v>0</v>
      </c>
      <c r="BB66" s="19">
        <v>0</v>
      </c>
      <c r="BC66" s="19">
        <v>0</v>
      </c>
      <c r="BD66" s="19">
        <v>0</v>
      </c>
      <c r="BE66" s="19">
        <v>0</v>
      </c>
      <c r="BF66" s="19">
        <v>0</v>
      </c>
      <c r="BG66" s="19">
        <v>0</v>
      </c>
      <c r="BH66" s="19">
        <v>1</v>
      </c>
      <c r="BI66" s="19">
        <v>0</v>
      </c>
      <c r="BJ66" s="19">
        <v>0</v>
      </c>
      <c r="BK66" s="19">
        <v>0</v>
      </c>
      <c r="BL66" s="19">
        <v>0</v>
      </c>
      <c r="BM66" s="19">
        <v>0</v>
      </c>
      <c r="BN66" s="19">
        <v>0</v>
      </c>
      <c r="BO66" s="19">
        <v>0</v>
      </c>
      <c r="BP66" s="19">
        <v>0</v>
      </c>
      <c r="BQ66" s="19">
        <v>0</v>
      </c>
      <c r="BR66" s="19">
        <v>0</v>
      </c>
      <c r="BS66" s="19">
        <v>0</v>
      </c>
      <c r="BT66" s="19">
        <v>0.5</v>
      </c>
      <c r="BU66" s="17">
        <v>0</v>
      </c>
      <c r="BV66" s="49">
        <v>0.25</v>
      </c>
      <c r="BW66" s="17">
        <v>0.75</v>
      </c>
      <c r="BX66" s="16">
        <v>0.57142857142857195</v>
      </c>
      <c r="BY66" s="16">
        <v>0.42857142857142899</v>
      </c>
      <c r="BZ66" s="16">
        <v>0</v>
      </c>
      <c r="CA66" s="17">
        <v>0</v>
      </c>
      <c r="CB66" s="19">
        <v>1</v>
      </c>
      <c r="CC66" s="19">
        <v>0</v>
      </c>
      <c r="CD66" s="19">
        <v>0</v>
      </c>
      <c r="CE66" s="19">
        <v>0</v>
      </c>
      <c r="CF66" s="19">
        <v>1</v>
      </c>
      <c r="CG66" s="19">
        <v>0</v>
      </c>
      <c r="CH66" s="19">
        <v>0</v>
      </c>
      <c r="CI66" s="19">
        <v>0</v>
      </c>
      <c r="CJ66" s="19">
        <v>0</v>
      </c>
      <c r="CK66" s="19">
        <v>0</v>
      </c>
      <c r="CL66" s="19">
        <v>0</v>
      </c>
      <c r="CM66" s="19">
        <v>0</v>
      </c>
      <c r="CN66" s="19">
        <v>0</v>
      </c>
      <c r="CO66" s="19">
        <v>0</v>
      </c>
      <c r="CP66" s="19">
        <v>0</v>
      </c>
      <c r="CQ66" s="17">
        <v>0</v>
      </c>
      <c r="CR66" s="16">
        <v>0.25</v>
      </c>
      <c r="CS66" s="16">
        <v>0.25</v>
      </c>
      <c r="CT66" s="16">
        <v>0</v>
      </c>
      <c r="CU66" s="17">
        <v>0</v>
      </c>
      <c r="CV66" s="49">
        <v>0.5</v>
      </c>
      <c r="CW66" s="19">
        <v>0</v>
      </c>
      <c r="CX66" s="19">
        <v>0</v>
      </c>
      <c r="CY66" s="19">
        <v>0</v>
      </c>
      <c r="CZ66" s="19">
        <v>0.5</v>
      </c>
      <c r="DA66" s="19">
        <v>0</v>
      </c>
      <c r="DB66" s="19">
        <v>0</v>
      </c>
      <c r="DC66" s="19">
        <v>0</v>
      </c>
      <c r="DD66" s="19">
        <v>0</v>
      </c>
      <c r="DE66" s="19">
        <v>0</v>
      </c>
      <c r="DF66" s="19">
        <v>0</v>
      </c>
      <c r="DG66" s="19">
        <v>0.25</v>
      </c>
      <c r="DH66" s="19">
        <v>0</v>
      </c>
      <c r="DI66" s="19">
        <v>0</v>
      </c>
      <c r="DJ66" s="19">
        <v>0</v>
      </c>
      <c r="DK66" s="19">
        <v>0.25</v>
      </c>
      <c r="DL66" s="19">
        <v>0</v>
      </c>
      <c r="DM66" s="19">
        <v>0</v>
      </c>
      <c r="DN66" s="19">
        <v>0</v>
      </c>
      <c r="DO66" s="19">
        <v>0</v>
      </c>
      <c r="DP66" s="19">
        <v>0</v>
      </c>
      <c r="DQ66" s="17">
        <v>0</v>
      </c>
      <c r="DR66" s="49">
        <v>0</v>
      </c>
      <c r="DS66" s="19">
        <v>0</v>
      </c>
      <c r="DT66" s="19">
        <v>0</v>
      </c>
      <c r="DU66" s="19">
        <v>0</v>
      </c>
      <c r="DV66" s="19">
        <v>0</v>
      </c>
      <c r="DW66" s="19">
        <v>0</v>
      </c>
      <c r="DX66" s="19">
        <v>0</v>
      </c>
      <c r="DY66" s="19">
        <v>0</v>
      </c>
      <c r="DZ66" s="19">
        <v>0</v>
      </c>
      <c r="EA66" s="19">
        <v>0</v>
      </c>
      <c r="EB66" s="19">
        <v>1</v>
      </c>
      <c r="EC66" s="19">
        <v>0</v>
      </c>
      <c r="ED66" s="19">
        <v>0</v>
      </c>
      <c r="EE66" s="19">
        <v>0</v>
      </c>
      <c r="EF66" s="19">
        <v>0</v>
      </c>
      <c r="EG66" s="19">
        <v>0</v>
      </c>
      <c r="EH66" s="19">
        <v>0</v>
      </c>
      <c r="EI66" s="19">
        <v>0</v>
      </c>
      <c r="EJ66" s="19">
        <v>0</v>
      </c>
      <c r="EK66" s="19">
        <v>0</v>
      </c>
      <c r="EL66" s="19">
        <v>0</v>
      </c>
      <c r="EM66" s="19">
        <v>0</v>
      </c>
      <c r="EN66" s="19">
        <v>0.25</v>
      </c>
      <c r="EO66" s="17">
        <v>0</v>
      </c>
      <c r="EP66" s="49">
        <v>8.3333333333333301E-2</v>
      </c>
      <c r="EQ66" s="19">
        <v>0.5</v>
      </c>
      <c r="ER66" s="19">
        <v>4.1666666666666699E-2</v>
      </c>
      <c r="ES66" s="19">
        <v>4.1666666666666699E-2</v>
      </c>
      <c r="ET66" s="19">
        <v>0</v>
      </c>
      <c r="EU66" s="19">
        <v>0</v>
      </c>
      <c r="EV66" s="19">
        <v>0.25</v>
      </c>
      <c r="EW66" s="19">
        <v>0</v>
      </c>
      <c r="EX66" s="19">
        <v>0</v>
      </c>
      <c r="EY66" s="19">
        <v>0</v>
      </c>
      <c r="EZ66" s="19">
        <v>0</v>
      </c>
      <c r="FA66" s="19">
        <v>8.3333333333333301E-2</v>
      </c>
      <c r="FB66" s="19">
        <v>0</v>
      </c>
      <c r="FC66" s="19">
        <v>0</v>
      </c>
      <c r="FD66" s="19">
        <v>0.38888888888888901</v>
      </c>
      <c r="FE66" s="19">
        <v>5.5555555555555601E-2</v>
      </c>
      <c r="FF66" s="19">
        <v>0.11111111111111099</v>
      </c>
      <c r="FG66" s="19">
        <v>0</v>
      </c>
      <c r="FH66" s="19">
        <v>0</v>
      </c>
      <c r="FI66" s="19">
        <v>0.38888888888888901</v>
      </c>
      <c r="FJ66" s="19">
        <v>0</v>
      </c>
      <c r="FK66" s="19">
        <v>5.5555555555555601E-2</v>
      </c>
      <c r="FL66" s="19">
        <v>0</v>
      </c>
      <c r="FM66" s="19">
        <v>0</v>
      </c>
      <c r="FN66" s="19">
        <v>0</v>
      </c>
      <c r="FO66" s="17">
        <v>0</v>
      </c>
      <c r="FP66" s="49">
        <v>0.133333333333333</v>
      </c>
      <c r="FQ66" s="19">
        <v>0.21666666666666701</v>
      </c>
      <c r="FR66" s="19">
        <v>0.18333333333333299</v>
      </c>
      <c r="FS66" s="19">
        <v>0.233333333333333</v>
      </c>
      <c r="FT66" s="19">
        <v>0.16666666666666699</v>
      </c>
      <c r="FU66" s="19">
        <v>6.6666666666666693E-2</v>
      </c>
      <c r="FV66" s="19">
        <v>0.133333333333333</v>
      </c>
      <c r="FW66" s="19">
        <v>0.172222222222222</v>
      </c>
      <c r="FX66" s="19">
        <v>0.28333333333333299</v>
      </c>
      <c r="FY66" s="19">
        <v>0.17777777777777801</v>
      </c>
      <c r="FZ66" s="19">
        <v>0.16666666666666699</v>
      </c>
      <c r="GA66" s="17">
        <v>6.6666666666666693E-2</v>
      </c>
      <c r="GB66" s="49">
        <v>0.133333333333333</v>
      </c>
      <c r="GC66" s="19">
        <v>1.6666666666666701E-2</v>
      </c>
      <c r="GD66" s="19">
        <v>0.16666666666666699</v>
      </c>
      <c r="GE66" s="19">
        <v>0.3</v>
      </c>
      <c r="GF66" s="19">
        <v>0.05</v>
      </c>
      <c r="GG66" s="19">
        <v>3.3333333333333298E-2</v>
      </c>
      <c r="GH66" s="19">
        <v>0</v>
      </c>
      <c r="GI66" s="19">
        <v>0.18333333333333299</v>
      </c>
      <c r="GJ66" s="19">
        <v>1.6666666666666701E-2</v>
      </c>
      <c r="GK66" s="19">
        <v>0</v>
      </c>
      <c r="GL66" s="19">
        <v>0</v>
      </c>
      <c r="GM66" s="19">
        <v>0</v>
      </c>
      <c r="GN66" s="19">
        <v>3.3333333333333298E-2</v>
      </c>
      <c r="GO66" s="19">
        <v>6.6666666666666693E-2</v>
      </c>
      <c r="GP66" s="19">
        <v>0</v>
      </c>
      <c r="GQ66" s="17">
        <v>0</v>
      </c>
      <c r="GR66" s="19">
        <v>1</v>
      </c>
      <c r="GS66" s="19">
        <v>0</v>
      </c>
      <c r="GT66" s="49">
        <v>0</v>
      </c>
      <c r="GU66" s="19">
        <v>0</v>
      </c>
      <c r="GV66" s="19">
        <v>0</v>
      </c>
      <c r="GW66" s="19">
        <v>0</v>
      </c>
      <c r="GX66" s="19">
        <v>0</v>
      </c>
      <c r="GY66" s="19">
        <v>0</v>
      </c>
      <c r="GZ66" s="19">
        <v>0</v>
      </c>
      <c r="HA66" s="17">
        <v>0</v>
      </c>
      <c r="HB66" s="19">
        <v>0</v>
      </c>
      <c r="HC66" s="19">
        <v>0.05</v>
      </c>
      <c r="HD66" s="19">
        <v>0.05</v>
      </c>
      <c r="HE66" s="19">
        <v>1.6666666666666701E-2</v>
      </c>
      <c r="HF66" s="19">
        <v>0</v>
      </c>
      <c r="HG66" s="19">
        <v>0.05</v>
      </c>
      <c r="HH66" s="19">
        <v>0</v>
      </c>
      <c r="HI66" s="19">
        <v>0.28333333333333299</v>
      </c>
      <c r="HJ66" s="19">
        <v>0.116666666666667</v>
      </c>
      <c r="HK66" s="19">
        <v>6.6666666666666693E-2</v>
      </c>
      <c r="HL66" s="19">
        <v>0.16666666666666699</v>
      </c>
      <c r="HM66" s="19">
        <v>0.16666666666666699</v>
      </c>
      <c r="HN66" s="19">
        <v>3.3333333333333298E-2</v>
      </c>
      <c r="HO66" s="19">
        <v>0</v>
      </c>
      <c r="HP66" s="19">
        <v>0</v>
      </c>
      <c r="HQ66" s="17">
        <v>0</v>
      </c>
      <c r="HR66" s="19">
        <v>0.75</v>
      </c>
      <c r="HS66" s="19">
        <v>0.5</v>
      </c>
      <c r="HT66" s="19">
        <v>0</v>
      </c>
      <c r="HU66" s="19">
        <v>0</v>
      </c>
      <c r="HV66" s="19">
        <v>0.5</v>
      </c>
      <c r="HW66" s="19">
        <v>0</v>
      </c>
      <c r="HX66" s="17">
        <v>0</v>
      </c>
      <c r="HY66" s="49">
        <v>0.1004329004329</v>
      </c>
      <c r="HZ66" s="19">
        <v>9.0909090909090898E-2</v>
      </c>
      <c r="IA66" s="19">
        <v>9.0552584670231695E-2</v>
      </c>
      <c r="IB66" s="19">
        <v>8.4491978609625706E-2</v>
      </c>
      <c r="IC66" s="19">
        <v>0.115151515151515</v>
      </c>
      <c r="ID66" s="19">
        <v>5.9893048128342299E-2</v>
      </c>
      <c r="IE66" s="19">
        <v>6.3712757830404906E-2</v>
      </c>
      <c r="IF66" s="19">
        <v>4.5174433409727502E-2</v>
      </c>
      <c r="IG66" s="19">
        <v>4.77718360071301E-2</v>
      </c>
      <c r="IH66" s="19">
        <v>6.3712757830404906E-2</v>
      </c>
      <c r="II66" s="19">
        <v>7.8074866310160404E-2</v>
      </c>
      <c r="IJ66" s="19">
        <v>4.7415329768270897E-2</v>
      </c>
      <c r="IK66" s="19">
        <v>4.2933537051184099E-2</v>
      </c>
      <c r="IL66" s="19">
        <v>5.8008658008658003E-2</v>
      </c>
      <c r="IM66" s="19">
        <v>1.1764705882352899E-2</v>
      </c>
      <c r="IN66" s="17">
        <v>0</v>
      </c>
      <c r="IO66" s="19">
        <v>-0.5</v>
      </c>
      <c r="IP66" s="19">
        <v>-0.5</v>
      </c>
      <c r="IQ66" s="19">
        <v>-0.5</v>
      </c>
      <c r="IR66" s="19">
        <v>-0.5</v>
      </c>
      <c r="IS66" s="19">
        <v>-0.5</v>
      </c>
      <c r="IT66" s="19">
        <v>-0.5</v>
      </c>
      <c r="IU66" s="17">
        <v>0</v>
      </c>
      <c r="IV66" s="16">
        <v>0.25</v>
      </c>
      <c r="IW66" s="16">
        <v>0</v>
      </c>
      <c r="IX66" s="16">
        <v>0.25</v>
      </c>
      <c r="IY66" s="16">
        <v>0</v>
      </c>
      <c r="IZ66" s="16">
        <v>-0.5</v>
      </c>
      <c r="JA66" s="16">
        <v>0.25</v>
      </c>
      <c r="JB66" s="16">
        <v>0.5</v>
      </c>
      <c r="JC66" s="19">
        <v>0</v>
      </c>
      <c r="JD66" s="16">
        <v>-0.25</v>
      </c>
      <c r="JE66" s="16">
        <v>1</v>
      </c>
      <c r="JF66" s="19">
        <v>0</v>
      </c>
      <c r="JG66" s="17">
        <v>0</v>
      </c>
      <c r="JH66" s="19">
        <v>9.6825396825396801E-2</v>
      </c>
      <c r="JI66" s="16">
        <v>9.6825396825396801E-2</v>
      </c>
      <c r="JJ66" s="16">
        <v>9.6825396825396801E-2</v>
      </c>
      <c r="JK66" s="16">
        <v>0.11190476190476201</v>
      </c>
      <c r="JL66" s="16">
        <v>9.6825396825396801E-2</v>
      </c>
      <c r="JM66" s="16">
        <v>9.6825396825396801E-2</v>
      </c>
      <c r="JN66" s="16">
        <v>9.6825396825396801E-2</v>
      </c>
      <c r="JO66" s="19">
        <v>9.6825396825396801E-2</v>
      </c>
      <c r="JP66" s="16">
        <v>8.1746031746031705E-2</v>
      </c>
      <c r="JQ66" s="16">
        <v>0.11190476190476201</v>
      </c>
      <c r="JR66" s="19">
        <v>1.6666666666666701E-2</v>
      </c>
      <c r="JS66" s="17">
        <v>0</v>
      </c>
      <c r="JT66" s="19">
        <v>0</v>
      </c>
      <c r="JU66" s="16">
        <v>0.5</v>
      </c>
      <c r="JV66" s="16">
        <v>0.5</v>
      </c>
      <c r="JW66" s="16">
        <v>0</v>
      </c>
      <c r="JX66" s="16">
        <v>0.75</v>
      </c>
      <c r="JY66" s="16">
        <v>0</v>
      </c>
      <c r="JZ66" s="16">
        <v>0.5</v>
      </c>
      <c r="KA66" s="19">
        <v>0</v>
      </c>
      <c r="KB66" s="16">
        <v>0</v>
      </c>
      <c r="KC66" s="16">
        <v>0.5</v>
      </c>
      <c r="KD66" s="19">
        <v>0</v>
      </c>
      <c r="KE66" s="17">
        <v>0</v>
      </c>
      <c r="KF66" s="16">
        <v>-0.5</v>
      </c>
      <c r="KG66" s="16">
        <v>-0.25</v>
      </c>
      <c r="KH66" s="16">
        <v>0.5</v>
      </c>
      <c r="KI66" s="16">
        <v>0.75</v>
      </c>
      <c r="KJ66" s="16">
        <v>-0.75</v>
      </c>
      <c r="KK66" s="16">
        <v>-0.5</v>
      </c>
      <c r="KL66" s="16">
        <v>0.5</v>
      </c>
      <c r="KM66" s="16">
        <v>0.5</v>
      </c>
      <c r="KN66" s="49">
        <v>-0.5</v>
      </c>
      <c r="KO66" s="19">
        <v>-0.75</v>
      </c>
      <c r="KP66" s="19">
        <v>-0.75</v>
      </c>
      <c r="KQ66" s="19">
        <v>-0.5</v>
      </c>
      <c r="KR66" s="19">
        <v>-0.5</v>
      </c>
      <c r="KS66" s="19">
        <v>-0.25</v>
      </c>
      <c r="KT66" s="17">
        <v>0</v>
      </c>
      <c r="KU66" s="353"/>
      <c r="KV66" s="353"/>
      <c r="KW66" s="353"/>
      <c r="KX66" s="353"/>
      <c r="KY66" s="354"/>
      <c r="KZ66" s="353"/>
      <c r="LA66" s="353"/>
      <c r="LB66" s="353"/>
      <c r="LC66" s="353"/>
      <c r="LD66" s="355"/>
      <c r="LE66" s="16">
        <v>0</v>
      </c>
      <c r="LF66" s="16">
        <v>0.66666666666666696</v>
      </c>
      <c r="LG66" s="16">
        <v>0.33333333333333298</v>
      </c>
      <c r="LH66" s="16">
        <v>0</v>
      </c>
      <c r="LI66" s="16">
        <v>0</v>
      </c>
      <c r="LJ66" s="16">
        <v>0.25</v>
      </c>
      <c r="LK66" s="49">
        <v>0</v>
      </c>
      <c r="LL66" s="16">
        <v>0.66666666666666696</v>
      </c>
      <c r="LM66" s="16">
        <v>0.33333333333333298</v>
      </c>
      <c r="LN66" s="19">
        <v>0</v>
      </c>
      <c r="LO66" s="19">
        <v>0</v>
      </c>
      <c r="LP66" s="19">
        <v>0.25</v>
      </c>
      <c r="LQ66" s="49">
        <v>0.25</v>
      </c>
      <c r="LR66" s="16">
        <v>0.25</v>
      </c>
      <c r="LS66" s="16">
        <v>0</v>
      </c>
      <c r="LT66" s="16">
        <v>0</v>
      </c>
      <c r="LU66" s="19">
        <v>0.25</v>
      </c>
      <c r="LV66" s="16">
        <v>0.25</v>
      </c>
      <c r="LW66" s="16">
        <v>0</v>
      </c>
      <c r="LX66" s="19">
        <v>0</v>
      </c>
      <c r="LY66" s="19">
        <v>0</v>
      </c>
      <c r="LZ66" s="17">
        <v>0</v>
      </c>
      <c r="MA66" s="16">
        <v>0</v>
      </c>
      <c r="MB66" s="16">
        <v>0</v>
      </c>
      <c r="MC66" s="16">
        <v>0</v>
      </c>
      <c r="MD66" s="16">
        <v>0</v>
      </c>
      <c r="ME66" s="19">
        <v>0</v>
      </c>
      <c r="MF66" s="16">
        <v>0</v>
      </c>
      <c r="MG66" s="16">
        <v>0</v>
      </c>
      <c r="MH66" s="19">
        <v>0</v>
      </c>
      <c r="MI66" s="17">
        <v>0</v>
      </c>
      <c r="MJ66" s="16">
        <v>0.5</v>
      </c>
      <c r="MK66" s="16">
        <v>0.25</v>
      </c>
      <c r="ML66" s="16">
        <v>0.25</v>
      </c>
      <c r="MM66" s="16">
        <v>0</v>
      </c>
      <c r="MN66" s="16">
        <v>0</v>
      </c>
      <c r="MO66" s="16">
        <v>0</v>
      </c>
      <c r="MP66" s="49">
        <v>0.5</v>
      </c>
      <c r="MQ66" s="16">
        <v>0</v>
      </c>
      <c r="MR66" s="16">
        <v>0.5</v>
      </c>
      <c r="MS66" s="16">
        <v>0</v>
      </c>
      <c r="MT66" s="19">
        <v>0</v>
      </c>
      <c r="MU66" s="17">
        <v>0</v>
      </c>
      <c r="MV66" s="16">
        <v>0.5</v>
      </c>
      <c r="MW66" s="16">
        <v>0.5</v>
      </c>
      <c r="MX66" s="16">
        <v>0.75</v>
      </c>
      <c r="MY66" s="16">
        <v>0</v>
      </c>
      <c r="MZ66" s="19">
        <v>0</v>
      </c>
      <c r="NA66" s="16">
        <v>0.25</v>
      </c>
      <c r="NB66" s="16">
        <v>0</v>
      </c>
      <c r="NC66" s="19">
        <v>0</v>
      </c>
      <c r="ND66" s="17">
        <v>0</v>
      </c>
      <c r="NE66" s="19">
        <v>0</v>
      </c>
      <c r="NF66" s="16">
        <v>0</v>
      </c>
      <c r="NG66" s="16">
        <v>0</v>
      </c>
      <c r="NH66" s="16">
        <v>0</v>
      </c>
      <c r="NI66" s="19">
        <v>0</v>
      </c>
      <c r="NJ66" s="16">
        <v>0</v>
      </c>
      <c r="NK66" s="16">
        <v>0</v>
      </c>
      <c r="NL66" s="19">
        <v>0</v>
      </c>
      <c r="NM66" s="17">
        <v>0</v>
      </c>
      <c r="NN66" s="19">
        <v>0</v>
      </c>
      <c r="NO66" s="19">
        <v>0.5</v>
      </c>
      <c r="NP66" s="19">
        <v>0.5</v>
      </c>
      <c r="NQ66" s="19">
        <v>0</v>
      </c>
      <c r="NR66" s="19">
        <v>0</v>
      </c>
      <c r="NS66" s="17">
        <v>0.5</v>
      </c>
      <c r="NT66" s="19">
        <v>0</v>
      </c>
      <c r="NU66" s="19">
        <v>0.5</v>
      </c>
      <c r="NV66" s="19">
        <v>0.5</v>
      </c>
      <c r="NW66" s="19">
        <v>0</v>
      </c>
      <c r="NX66" s="19">
        <v>0</v>
      </c>
      <c r="NY66" s="17">
        <v>0.5</v>
      </c>
      <c r="NZ66" s="19">
        <v>0</v>
      </c>
      <c r="OA66" s="19">
        <v>0</v>
      </c>
      <c r="OB66" s="19">
        <v>0.25</v>
      </c>
      <c r="OC66" s="19">
        <v>0</v>
      </c>
      <c r="OD66" s="19">
        <v>0.25</v>
      </c>
      <c r="OE66" s="19">
        <v>0</v>
      </c>
      <c r="OF66" s="19">
        <v>0</v>
      </c>
      <c r="OG66" s="19">
        <v>0</v>
      </c>
      <c r="OH66" s="17">
        <v>0</v>
      </c>
      <c r="OI66" s="19">
        <v>0</v>
      </c>
      <c r="OJ66" s="19">
        <v>0</v>
      </c>
      <c r="OK66" s="19">
        <v>0</v>
      </c>
      <c r="OL66" s="19">
        <v>0</v>
      </c>
      <c r="OM66" s="19">
        <v>0</v>
      </c>
      <c r="ON66" s="19">
        <v>0</v>
      </c>
      <c r="OO66" s="19">
        <v>0</v>
      </c>
      <c r="OP66" s="19">
        <v>0</v>
      </c>
      <c r="OQ66" s="17">
        <v>0</v>
      </c>
      <c r="OR66" s="19" t="s">
        <v>459</v>
      </c>
      <c r="OS66" s="19" t="s">
        <v>459</v>
      </c>
      <c r="OT66" s="19" t="s">
        <v>459</v>
      </c>
      <c r="OU66" s="19" t="s">
        <v>459</v>
      </c>
      <c r="OV66" s="19" t="s">
        <v>459</v>
      </c>
      <c r="OW66" s="17">
        <v>1</v>
      </c>
      <c r="OX66" s="19" t="s">
        <v>459</v>
      </c>
      <c r="OY66" s="19" t="s">
        <v>459</v>
      </c>
      <c r="OZ66" s="19" t="s">
        <v>459</v>
      </c>
      <c r="PA66" s="19" t="s">
        <v>459</v>
      </c>
      <c r="PB66" s="19" t="s">
        <v>459</v>
      </c>
      <c r="PC66" s="17">
        <v>1</v>
      </c>
      <c r="PD66" s="19">
        <v>0</v>
      </c>
      <c r="PE66" s="19">
        <v>0</v>
      </c>
      <c r="PF66" s="19">
        <v>0</v>
      </c>
      <c r="PG66" s="19">
        <v>0</v>
      </c>
      <c r="PH66" s="19">
        <v>0</v>
      </c>
      <c r="PI66" s="19">
        <v>0</v>
      </c>
      <c r="PJ66" s="19">
        <v>0</v>
      </c>
      <c r="PK66" s="19">
        <v>0</v>
      </c>
      <c r="PL66" s="17">
        <v>0</v>
      </c>
      <c r="PM66" s="19">
        <v>0</v>
      </c>
      <c r="PN66" s="19">
        <v>0</v>
      </c>
      <c r="PO66" s="19">
        <v>0</v>
      </c>
      <c r="PP66" s="19">
        <v>0</v>
      </c>
      <c r="PQ66" s="19">
        <v>0</v>
      </c>
      <c r="PR66" s="19">
        <v>0</v>
      </c>
      <c r="PS66" s="19">
        <v>0</v>
      </c>
      <c r="PT66" s="19">
        <v>0</v>
      </c>
      <c r="PU66" s="17">
        <v>0</v>
      </c>
      <c r="PV66" s="19">
        <v>0.33333333333333298</v>
      </c>
      <c r="PW66" s="16">
        <v>0.16666666666666699</v>
      </c>
      <c r="PX66" s="16">
        <v>0</v>
      </c>
      <c r="PY66" s="16">
        <v>0.375</v>
      </c>
      <c r="PZ66" s="19">
        <v>0</v>
      </c>
      <c r="QA66" s="16">
        <v>8.3333333333333301E-2</v>
      </c>
      <c r="QB66" s="16">
        <v>4.1666666666666699E-2</v>
      </c>
      <c r="QC66" s="19">
        <v>0</v>
      </c>
      <c r="QD66" s="17">
        <v>0</v>
      </c>
      <c r="QE66" s="19">
        <v>0</v>
      </c>
      <c r="QF66" s="16">
        <v>0.25</v>
      </c>
      <c r="QG66" s="16">
        <v>0.25</v>
      </c>
      <c r="QH66" s="16">
        <v>0</v>
      </c>
      <c r="QI66" s="19">
        <v>0.375</v>
      </c>
      <c r="QJ66" s="16">
        <v>4.1666666666666699E-2</v>
      </c>
      <c r="QK66" s="16">
        <v>8.3333333333333301E-2</v>
      </c>
      <c r="QL66" s="19">
        <v>0</v>
      </c>
      <c r="QM66" s="17">
        <v>0</v>
      </c>
      <c r="QN66" s="19">
        <v>0.5</v>
      </c>
      <c r="QO66" s="16">
        <v>0</v>
      </c>
      <c r="QP66" s="16">
        <v>0.25</v>
      </c>
      <c r="QQ66" s="16">
        <v>8.3333333333333301E-2</v>
      </c>
      <c r="QR66" s="19">
        <v>0.16666666666666699</v>
      </c>
      <c r="QS66" s="16">
        <v>0</v>
      </c>
      <c r="QT66" s="16">
        <v>0</v>
      </c>
      <c r="QU66" s="19">
        <v>0</v>
      </c>
      <c r="QV66" s="17">
        <v>0</v>
      </c>
      <c r="QW66" s="49">
        <v>9.5</v>
      </c>
      <c r="QX66" s="19">
        <v>11.5</v>
      </c>
      <c r="QY66" s="19">
        <v>0</v>
      </c>
      <c r="QZ66" s="17">
        <v>0</v>
      </c>
      <c r="RA66" s="49">
        <v>12</v>
      </c>
      <c r="RB66" s="19">
        <v>17</v>
      </c>
      <c r="RC66" s="19">
        <v>0</v>
      </c>
      <c r="RD66" s="17">
        <v>0</v>
      </c>
      <c r="RE66" s="49">
        <v>6296.75</v>
      </c>
      <c r="RF66" s="19">
        <v>810.25</v>
      </c>
      <c r="RG66" s="19">
        <v>235.25</v>
      </c>
      <c r="RH66" s="17">
        <v>0</v>
      </c>
      <c r="RI66" s="357"/>
      <c r="RJ66" s="354"/>
      <c r="RK66" s="354"/>
      <c r="RL66" s="355"/>
      <c r="RM66" s="363">
        <v>52.357500000000002</v>
      </c>
    </row>
    <row r="67" spans="1:481" x14ac:dyDescent="0.25">
      <c r="A67" s="33">
        <v>45352</v>
      </c>
      <c r="B67" s="19">
        <v>0.6</v>
      </c>
      <c r="C67" s="17">
        <v>0.4</v>
      </c>
      <c r="D67" s="353"/>
      <c r="E67" s="353"/>
      <c r="F67" s="353"/>
      <c r="G67" s="355"/>
      <c r="H67" s="366"/>
      <c r="I67" s="366"/>
      <c r="J67" s="366"/>
      <c r="K67" s="366"/>
      <c r="L67" s="354"/>
      <c r="M67" s="354"/>
      <c r="N67" s="354"/>
      <c r="O67" s="354"/>
      <c r="P67" s="354"/>
      <c r="Q67" s="354"/>
      <c r="R67" s="354"/>
      <c r="S67" s="354"/>
      <c r="T67" s="354"/>
      <c r="U67" s="354"/>
      <c r="V67" s="354"/>
      <c r="W67" s="355"/>
      <c r="X67" s="366"/>
      <c r="Y67" s="366"/>
      <c r="Z67" s="366"/>
      <c r="AA67" s="366"/>
      <c r="AB67" s="39">
        <v>0.4</v>
      </c>
      <c r="AC67" s="42">
        <v>0</v>
      </c>
      <c r="AD67" s="42">
        <v>0</v>
      </c>
      <c r="AE67" s="42">
        <v>0</v>
      </c>
      <c r="AF67" s="42">
        <v>0.4</v>
      </c>
      <c r="AG67" s="42">
        <v>0</v>
      </c>
      <c r="AH67" s="42">
        <v>0.2</v>
      </c>
      <c r="AI67" s="42">
        <v>0</v>
      </c>
      <c r="AJ67" s="42">
        <v>0</v>
      </c>
      <c r="AK67" s="42">
        <v>0</v>
      </c>
      <c r="AL67" s="42">
        <v>0</v>
      </c>
      <c r="AM67" s="42">
        <v>0.4</v>
      </c>
      <c r="AN67" s="42">
        <v>0</v>
      </c>
      <c r="AO67" s="42">
        <v>0</v>
      </c>
      <c r="AP67" s="58">
        <v>0</v>
      </c>
      <c r="AQ67" s="58">
        <v>0.4</v>
      </c>
      <c r="AR67" s="58">
        <v>0</v>
      </c>
      <c r="AS67" s="58">
        <v>0.2</v>
      </c>
      <c r="AT67" s="58">
        <v>0</v>
      </c>
      <c r="AU67" s="58">
        <v>0</v>
      </c>
      <c r="AV67" s="58">
        <v>0</v>
      </c>
      <c r="AW67" s="18">
        <v>0</v>
      </c>
      <c r="AX67" s="49">
        <v>0</v>
      </c>
      <c r="AY67" s="16">
        <v>0</v>
      </c>
      <c r="AZ67" s="16">
        <v>0</v>
      </c>
      <c r="BA67" s="16">
        <v>0</v>
      </c>
      <c r="BB67" s="16">
        <v>0</v>
      </c>
      <c r="BC67" s="16">
        <v>0</v>
      </c>
      <c r="BD67" s="16">
        <v>0</v>
      </c>
      <c r="BE67" s="16">
        <v>0</v>
      </c>
      <c r="BF67" s="19">
        <v>0</v>
      </c>
      <c r="BG67" s="19">
        <v>0</v>
      </c>
      <c r="BH67" s="19">
        <v>1</v>
      </c>
      <c r="BI67" s="19">
        <v>0</v>
      </c>
      <c r="BJ67" s="19">
        <v>0</v>
      </c>
      <c r="BK67" s="19">
        <v>0</v>
      </c>
      <c r="BL67" s="19">
        <v>0</v>
      </c>
      <c r="BM67" s="19">
        <v>0</v>
      </c>
      <c r="BN67" s="19">
        <v>0</v>
      </c>
      <c r="BO67" s="19">
        <v>0</v>
      </c>
      <c r="BP67" s="19">
        <v>0</v>
      </c>
      <c r="BQ67" s="19">
        <v>0</v>
      </c>
      <c r="BR67" s="19">
        <v>0</v>
      </c>
      <c r="BS67" s="19">
        <v>0</v>
      </c>
      <c r="BT67" s="19">
        <v>0.6</v>
      </c>
      <c r="BU67" s="17">
        <v>0</v>
      </c>
      <c r="BV67" s="19">
        <v>0.6</v>
      </c>
      <c r="BW67" s="17">
        <v>0.4</v>
      </c>
      <c r="BX67" s="353"/>
      <c r="BY67" s="353"/>
      <c r="BZ67" s="353"/>
      <c r="CA67" s="355"/>
      <c r="CB67" s="366"/>
      <c r="CC67" s="366"/>
      <c r="CD67" s="366"/>
      <c r="CE67" s="366"/>
      <c r="CF67" s="354"/>
      <c r="CG67" s="354"/>
      <c r="CH67" s="354"/>
      <c r="CI67" s="354"/>
      <c r="CJ67" s="354"/>
      <c r="CK67" s="354"/>
      <c r="CL67" s="354"/>
      <c r="CM67" s="354"/>
      <c r="CN67" s="354"/>
      <c r="CO67" s="354"/>
      <c r="CP67" s="354"/>
      <c r="CQ67" s="355"/>
      <c r="CR67" s="353"/>
      <c r="CS67" s="353"/>
      <c r="CT67" s="353"/>
      <c r="CU67" s="355"/>
      <c r="CV67" s="46">
        <v>0.66666666666666696</v>
      </c>
      <c r="CW67" s="19">
        <v>0</v>
      </c>
      <c r="CX67" s="19">
        <v>0</v>
      </c>
      <c r="CY67" s="19">
        <v>0</v>
      </c>
      <c r="CZ67" s="19">
        <v>0.33333333333333298</v>
      </c>
      <c r="DA67" s="19">
        <v>0</v>
      </c>
      <c r="DB67" s="19">
        <v>0</v>
      </c>
      <c r="DC67" s="19">
        <v>0</v>
      </c>
      <c r="DD67" s="19">
        <v>0</v>
      </c>
      <c r="DE67" s="19">
        <v>0</v>
      </c>
      <c r="DF67" s="19">
        <v>0</v>
      </c>
      <c r="DG67" s="19">
        <v>0.4</v>
      </c>
      <c r="DH67" s="19">
        <v>0</v>
      </c>
      <c r="DI67" s="19">
        <v>0</v>
      </c>
      <c r="DJ67" s="19">
        <v>0</v>
      </c>
      <c r="DK67" s="19">
        <v>0.2</v>
      </c>
      <c r="DL67" s="19">
        <v>0</v>
      </c>
      <c r="DM67" s="19">
        <v>0</v>
      </c>
      <c r="DN67" s="19">
        <v>0</v>
      </c>
      <c r="DO67" s="19">
        <v>0</v>
      </c>
      <c r="DP67" s="19">
        <v>0</v>
      </c>
      <c r="DQ67" s="17">
        <v>0</v>
      </c>
      <c r="DR67" s="19">
        <v>0</v>
      </c>
      <c r="DS67" s="19">
        <v>0</v>
      </c>
      <c r="DT67" s="19">
        <v>0</v>
      </c>
      <c r="DU67" s="19">
        <v>0</v>
      </c>
      <c r="DV67" s="19">
        <v>0</v>
      </c>
      <c r="DW67" s="19">
        <v>0</v>
      </c>
      <c r="DX67" s="19">
        <v>0</v>
      </c>
      <c r="DY67" s="19">
        <v>0</v>
      </c>
      <c r="DZ67" s="19">
        <v>0</v>
      </c>
      <c r="EA67" s="19">
        <v>0</v>
      </c>
      <c r="EB67" s="19">
        <v>1</v>
      </c>
      <c r="EC67" s="19">
        <v>0</v>
      </c>
      <c r="ED67" s="57">
        <v>0</v>
      </c>
      <c r="EE67" s="57">
        <v>0</v>
      </c>
      <c r="EF67" s="57">
        <v>0</v>
      </c>
      <c r="EG67" s="57">
        <v>0</v>
      </c>
      <c r="EH67" s="57">
        <v>0</v>
      </c>
      <c r="EI67" s="57">
        <v>0</v>
      </c>
      <c r="EJ67" s="57">
        <v>0</v>
      </c>
      <c r="EK67" s="57">
        <v>0</v>
      </c>
      <c r="EL67" s="57">
        <v>0</v>
      </c>
      <c r="EM67" s="57">
        <v>0</v>
      </c>
      <c r="EN67" s="57">
        <v>0.6</v>
      </c>
      <c r="EO67" s="17">
        <v>0</v>
      </c>
      <c r="EP67" s="19">
        <v>0</v>
      </c>
      <c r="EQ67" s="19">
        <v>0.4</v>
      </c>
      <c r="ER67" s="19">
        <v>0.1</v>
      </c>
      <c r="ES67" s="19">
        <v>0.133333333333333</v>
      </c>
      <c r="ET67" s="19">
        <v>0</v>
      </c>
      <c r="EU67" s="19">
        <v>0</v>
      </c>
      <c r="EV67" s="19">
        <v>0.133333333333333</v>
      </c>
      <c r="EW67" s="19">
        <v>6.6666666666666693E-2</v>
      </c>
      <c r="EX67" s="19">
        <v>6.6666666666666693E-2</v>
      </c>
      <c r="EY67" s="19">
        <v>0</v>
      </c>
      <c r="EZ67" s="19">
        <v>0</v>
      </c>
      <c r="FA67" s="19">
        <v>0.1</v>
      </c>
      <c r="FB67" s="19">
        <v>0</v>
      </c>
      <c r="FC67" s="19">
        <v>0</v>
      </c>
      <c r="FD67" s="19">
        <v>0.33333333333333298</v>
      </c>
      <c r="FE67" s="19">
        <v>0.133333333333333</v>
      </c>
      <c r="FF67" s="19">
        <v>3.3333333333333298E-2</v>
      </c>
      <c r="FG67" s="19">
        <v>0</v>
      </c>
      <c r="FH67" s="19">
        <v>0.1</v>
      </c>
      <c r="FI67" s="19">
        <v>0.233333333333333</v>
      </c>
      <c r="FJ67" s="19">
        <v>0</v>
      </c>
      <c r="FK67" s="19">
        <v>6.6666666666666693E-2</v>
      </c>
      <c r="FL67" s="19">
        <v>0</v>
      </c>
      <c r="FM67" s="19">
        <v>0</v>
      </c>
      <c r="FN67" s="19">
        <v>0.1</v>
      </c>
      <c r="FO67" s="17">
        <v>0</v>
      </c>
      <c r="FP67" s="19">
        <v>0.214285714285714</v>
      </c>
      <c r="FQ67" s="19">
        <v>0.28571428571428598</v>
      </c>
      <c r="FR67" s="19">
        <v>0.214285714285714</v>
      </c>
      <c r="FS67" s="19">
        <v>0.214285714285714</v>
      </c>
      <c r="FT67" s="19">
        <v>7.1428571428571397E-2</v>
      </c>
      <c r="FU67" s="19">
        <v>0</v>
      </c>
      <c r="FV67" s="19">
        <v>0.25</v>
      </c>
      <c r="FW67" s="19">
        <v>0.32142857142857101</v>
      </c>
      <c r="FX67" s="19">
        <v>0.16666666666666699</v>
      </c>
      <c r="FY67" s="19">
        <v>0.19047619047618999</v>
      </c>
      <c r="FZ67" s="19">
        <v>7.1428571428571397E-2</v>
      </c>
      <c r="GA67" s="17">
        <v>0</v>
      </c>
      <c r="GB67" s="19">
        <v>0.12</v>
      </c>
      <c r="GC67" s="19">
        <v>0.08</v>
      </c>
      <c r="GD67" s="19">
        <v>0.2</v>
      </c>
      <c r="GE67" s="19">
        <v>0.18666666666666701</v>
      </c>
      <c r="GF67" s="19">
        <v>9.3333333333333393E-2</v>
      </c>
      <c r="GG67" s="19">
        <v>0.04</v>
      </c>
      <c r="GH67" s="19">
        <v>2.66666666666667E-2</v>
      </c>
      <c r="GI67" s="19">
        <v>0.133333333333333</v>
      </c>
      <c r="GJ67" s="19">
        <v>0.04</v>
      </c>
      <c r="GK67" s="19">
        <v>0.04</v>
      </c>
      <c r="GL67" s="19">
        <v>2.66666666666667E-2</v>
      </c>
      <c r="GM67" s="19">
        <v>0</v>
      </c>
      <c r="GN67" s="19">
        <v>1.3333333333333299E-2</v>
      </c>
      <c r="GO67" s="19">
        <v>0</v>
      </c>
      <c r="GP67" s="19">
        <v>0</v>
      </c>
      <c r="GQ67" s="17">
        <v>0</v>
      </c>
      <c r="GR67" s="16">
        <v>0.8</v>
      </c>
      <c r="GS67" s="17">
        <v>0.2</v>
      </c>
      <c r="GT67" s="19">
        <v>0</v>
      </c>
      <c r="GU67" s="19">
        <v>0.2</v>
      </c>
      <c r="GV67" s="19">
        <v>0</v>
      </c>
      <c r="GW67" s="19">
        <v>0</v>
      </c>
      <c r="GX67" s="19">
        <v>0</v>
      </c>
      <c r="GY67" s="19">
        <v>0</v>
      </c>
      <c r="GZ67" s="19">
        <v>0.2</v>
      </c>
      <c r="HA67" s="17">
        <v>0</v>
      </c>
      <c r="HB67" s="19">
        <v>0</v>
      </c>
      <c r="HC67" s="19">
        <v>0.08</v>
      </c>
      <c r="HD67" s="19">
        <v>0.10666666666666701</v>
      </c>
      <c r="HE67" s="19">
        <v>2.66666666666667E-2</v>
      </c>
      <c r="HF67" s="19">
        <v>0</v>
      </c>
      <c r="HG67" s="19">
        <v>1.3333333333333299E-2</v>
      </c>
      <c r="HH67" s="19">
        <v>0</v>
      </c>
      <c r="HI67" s="19">
        <v>0.30666666666666698</v>
      </c>
      <c r="HJ67" s="19">
        <v>0.146666666666667</v>
      </c>
      <c r="HK67" s="19">
        <v>5.3333333333333302E-2</v>
      </c>
      <c r="HL67" s="19">
        <v>0.133333333333333</v>
      </c>
      <c r="HM67" s="19">
        <v>0.04</v>
      </c>
      <c r="HN67" s="19">
        <v>9.3333333333333393E-2</v>
      </c>
      <c r="HO67" s="19">
        <v>0</v>
      </c>
      <c r="HP67" s="19">
        <v>0</v>
      </c>
      <c r="HQ67" s="17">
        <v>0</v>
      </c>
      <c r="HR67" s="19">
        <v>0.6</v>
      </c>
      <c r="HS67" s="19">
        <v>0.4</v>
      </c>
      <c r="HT67" s="19">
        <v>0</v>
      </c>
      <c r="HU67" s="19">
        <v>0</v>
      </c>
      <c r="HV67" s="19">
        <v>0.4</v>
      </c>
      <c r="HW67" s="19">
        <v>0</v>
      </c>
      <c r="HX67" s="17">
        <v>0</v>
      </c>
      <c r="HY67" s="19">
        <v>0.113140367258014</v>
      </c>
      <c r="HZ67" s="19">
        <v>6.5145573380867502E-2</v>
      </c>
      <c r="IA67" s="19">
        <v>7.4621848739495802E-2</v>
      </c>
      <c r="IB67" s="19">
        <v>9.0417904535551596E-2</v>
      </c>
      <c r="IC67" s="19">
        <v>0.165925925925926</v>
      </c>
      <c r="ID67" s="19">
        <v>6.2595704948646094E-2</v>
      </c>
      <c r="IE67" s="19">
        <v>8.2163936281583305E-2</v>
      </c>
      <c r="IF67" s="19">
        <v>4.1711229946524098E-2</v>
      </c>
      <c r="IG67" s="19">
        <v>4.1711229946524098E-2</v>
      </c>
      <c r="IH67" s="19">
        <v>3.3766233766233798E-2</v>
      </c>
      <c r="II67" s="19">
        <v>0.102135076252723</v>
      </c>
      <c r="IJ67" s="19">
        <v>5.6891605126899197E-2</v>
      </c>
      <c r="IK67" s="19">
        <v>3.6007130124777201E-2</v>
      </c>
      <c r="IL67" s="19">
        <v>3.3766233766233798E-2</v>
      </c>
      <c r="IM67" s="19">
        <v>0</v>
      </c>
      <c r="IN67" s="17">
        <v>0</v>
      </c>
      <c r="IO67" s="19">
        <v>-0.6</v>
      </c>
      <c r="IP67" s="19">
        <v>-0.4</v>
      </c>
      <c r="IQ67" s="19">
        <v>-0.6</v>
      </c>
      <c r="IR67" s="19">
        <v>-0.6</v>
      </c>
      <c r="IS67" s="19">
        <v>-0.6</v>
      </c>
      <c r="IT67" s="19">
        <v>0</v>
      </c>
      <c r="IU67" s="17">
        <v>0</v>
      </c>
      <c r="IV67" s="16">
        <v>0</v>
      </c>
      <c r="IW67" s="16">
        <v>0</v>
      </c>
      <c r="IX67" s="16">
        <v>0.2</v>
      </c>
      <c r="IY67" s="16">
        <v>-0.2</v>
      </c>
      <c r="IZ67" s="16">
        <v>-0.4</v>
      </c>
      <c r="JA67" s="16">
        <v>-0.2</v>
      </c>
      <c r="JB67" s="16">
        <v>0.4</v>
      </c>
      <c r="JC67" s="16">
        <v>-0.6</v>
      </c>
      <c r="JD67" s="16">
        <v>-0.2</v>
      </c>
      <c r="JE67" s="16">
        <v>0.6</v>
      </c>
      <c r="JF67" s="19">
        <v>0</v>
      </c>
      <c r="JG67" s="17">
        <v>0</v>
      </c>
      <c r="JH67" s="19">
        <v>0.1</v>
      </c>
      <c r="JI67" s="16">
        <v>0.10357142857142899</v>
      </c>
      <c r="JJ67" s="16">
        <v>7.8571428571428598E-2</v>
      </c>
      <c r="JK67" s="16">
        <v>0.1</v>
      </c>
      <c r="JL67" s="16">
        <v>0.13214285714285701</v>
      </c>
      <c r="JM67" s="16">
        <v>9.6428571428571405E-2</v>
      </c>
      <c r="JN67" s="16">
        <v>0.10357142857142899</v>
      </c>
      <c r="JO67" s="16">
        <v>9.6428571428571405E-2</v>
      </c>
      <c r="JP67" s="16">
        <v>0.1</v>
      </c>
      <c r="JQ67" s="16">
        <v>8.9285714285714302E-2</v>
      </c>
      <c r="JR67" s="19">
        <v>0</v>
      </c>
      <c r="JS67" s="17">
        <v>0</v>
      </c>
      <c r="JT67" s="19">
        <v>0</v>
      </c>
      <c r="JU67" s="16">
        <v>0</v>
      </c>
      <c r="JV67" s="16">
        <v>0.2</v>
      </c>
      <c r="JW67" s="16">
        <v>0.2</v>
      </c>
      <c r="JX67" s="16">
        <v>0.8</v>
      </c>
      <c r="JY67" s="16">
        <v>0</v>
      </c>
      <c r="JZ67" s="16">
        <v>0.2</v>
      </c>
      <c r="KA67" s="16">
        <v>0</v>
      </c>
      <c r="KB67" s="16">
        <v>0.2</v>
      </c>
      <c r="KC67" s="16">
        <v>0.6</v>
      </c>
      <c r="KD67" s="19">
        <v>0</v>
      </c>
      <c r="KE67" s="17">
        <v>0</v>
      </c>
      <c r="KF67" s="19">
        <v>-0.8</v>
      </c>
      <c r="KG67" s="16">
        <v>-0.4</v>
      </c>
      <c r="KH67" s="16">
        <v>0.2</v>
      </c>
      <c r="KI67" s="16">
        <v>0.2</v>
      </c>
      <c r="KJ67" s="16">
        <v>-0.6</v>
      </c>
      <c r="KK67" s="16">
        <v>-0.4</v>
      </c>
      <c r="KL67" s="16">
        <v>0</v>
      </c>
      <c r="KM67" s="17">
        <v>0</v>
      </c>
      <c r="KN67" s="81">
        <v>-0.6</v>
      </c>
      <c r="KO67" s="19">
        <v>-0.6</v>
      </c>
      <c r="KP67" s="19">
        <v>-0.8</v>
      </c>
      <c r="KQ67" s="19">
        <v>-0.8</v>
      </c>
      <c r="KR67" s="19">
        <v>-0.8</v>
      </c>
      <c r="KS67" s="19">
        <v>0</v>
      </c>
      <c r="KT67" s="17">
        <v>0</v>
      </c>
      <c r="KU67" s="353"/>
      <c r="KV67" s="353"/>
      <c r="KW67" s="353"/>
      <c r="KX67" s="353"/>
      <c r="KY67" s="354"/>
      <c r="KZ67" s="353"/>
      <c r="LA67" s="353"/>
      <c r="LB67" s="353"/>
      <c r="LC67" s="353"/>
      <c r="LD67" s="355"/>
      <c r="LE67" s="49">
        <v>0.5</v>
      </c>
      <c r="LF67" s="16">
        <v>0.25</v>
      </c>
      <c r="LG67" s="16">
        <v>0.25</v>
      </c>
      <c r="LH67" s="16">
        <v>0</v>
      </c>
      <c r="LI67" s="16">
        <v>0</v>
      </c>
      <c r="LJ67" s="17">
        <v>0.2</v>
      </c>
      <c r="LK67" s="19">
        <v>0.25</v>
      </c>
      <c r="LL67" s="19">
        <v>0.25</v>
      </c>
      <c r="LM67" s="19">
        <v>0.25</v>
      </c>
      <c r="LN67" s="19">
        <v>0.25</v>
      </c>
      <c r="LO67" s="19">
        <v>0</v>
      </c>
      <c r="LP67" s="19">
        <v>0.2</v>
      </c>
      <c r="LQ67" s="49">
        <v>0.4</v>
      </c>
      <c r="LR67" s="16">
        <v>0.6</v>
      </c>
      <c r="LS67" s="16">
        <v>0.4</v>
      </c>
      <c r="LT67" s="16">
        <v>0</v>
      </c>
      <c r="LU67" s="16">
        <v>0.2</v>
      </c>
      <c r="LV67" s="16">
        <v>0.2</v>
      </c>
      <c r="LW67" s="16">
        <v>0</v>
      </c>
      <c r="LX67" s="19">
        <v>0</v>
      </c>
      <c r="LY67" s="19">
        <v>0</v>
      </c>
      <c r="LZ67" s="17">
        <v>0</v>
      </c>
      <c r="MA67" s="16">
        <v>0</v>
      </c>
      <c r="MB67" s="16">
        <v>0</v>
      </c>
      <c r="MC67" s="16">
        <v>0</v>
      </c>
      <c r="MD67" s="16">
        <v>0</v>
      </c>
      <c r="ME67" s="16">
        <v>0</v>
      </c>
      <c r="MF67" s="16">
        <v>0</v>
      </c>
      <c r="MG67" s="16">
        <v>0</v>
      </c>
      <c r="MH67" s="19">
        <v>0</v>
      </c>
      <c r="MI67" s="17">
        <v>0</v>
      </c>
      <c r="MJ67" s="16">
        <v>0.4</v>
      </c>
      <c r="MK67" s="16">
        <v>0</v>
      </c>
      <c r="ML67" s="16">
        <v>0.4</v>
      </c>
      <c r="MM67" s="16">
        <v>0.2</v>
      </c>
      <c r="MN67" s="16">
        <v>0</v>
      </c>
      <c r="MO67" s="17">
        <v>0</v>
      </c>
      <c r="MP67" s="16">
        <v>0.2</v>
      </c>
      <c r="MQ67" s="16">
        <v>0</v>
      </c>
      <c r="MR67" s="16">
        <v>0.4</v>
      </c>
      <c r="MS67" s="16">
        <v>0.4</v>
      </c>
      <c r="MT67" s="19">
        <v>0</v>
      </c>
      <c r="MU67" s="19">
        <v>0</v>
      </c>
      <c r="MV67" s="49">
        <v>0.4</v>
      </c>
      <c r="MW67" s="16">
        <v>0.2</v>
      </c>
      <c r="MX67" s="16">
        <v>0.2</v>
      </c>
      <c r="MY67" s="16">
        <v>0</v>
      </c>
      <c r="MZ67" s="16">
        <v>0.2</v>
      </c>
      <c r="NA67" s="16">
        <v>0.2</v>
      </c>
      <c r="NB67" s="16">
        <v>0</v>
      </c>
      <c r="NC67" s="19">
        <v>0</v>
      </c>
      <c r="ND67" s="17">
        <v>0</v>
      </c>
      <c r="NE67" s="16">
        <v>0</v>
      </c>
      <c r="NF67" s="16">
        <v>0</v>
      </c>
      <c r="NG67" s="16">
        <v>0</v>
      </c>
      <c r="NH67" s="16">
        <v>0</v>
      </c>
      <c r="NI67" s="16">
        <v>0.2</v>
      </c>
      <c r="NJ67" s="16">
        <v>0</v>
      </c>
      <c r="NK67" s="16">
        <v>0</v>
      </c>
      <c r="NL67" s="19">
        <v>0</v>
      </c>
      <c r="NM67" s="17">
        <v>0</v>
      </c>
      <c r="NN67" s="19">
        <v>0</v>
      </c>
      <c r="NO67" s="16">
        <v>0</v>
      </c>
      <c r="NP67" s="16">
        <v>0.5</v>
      </c>
      <c r="NQ67" s="16">
        <v>0.5</v>
      </c>
      <c r="NR67" s="16">
        <v>0</v>
      </c>
      <c r="NS67" s="17">
        <v>0.6</v>
      </c>
      <c r="NT67" s="16">
        <v>0</v>
      </c>
      <c r="NU67" s="16">
        <v>0</v>
      </c>
      <c r="NV67" s="16">
        <v>0.5</v>
      </c>
      <c r="NW67" s="16">
        <v>0.5</v>
      </c>
      <c r="NX67" s="19">
        <v>0</v>
      </c>
      <c r="NY67" s="17">
        <v>0.6</v>
      </c>
      <c r="NZ67" s="19">
        <v>0</v>
      </c>
      <c r="OA67" s="16">
        <v>0</v>
      </c>
      <c r="OB67" s="16">
        <v>0</v>
      </c>
      <c r="OC67" s="16">
        <v>0</v>
      </c>
      <c r="OD67" s="16">
        <v>0</v>
      </c>
      <c r="OE67" s="16">
        <v>0</v>
      </c>
      <c r="OF67" s="16">
        <v>0</v>
      </c>
      <c r="OG67" s="19">
        <v>0</v>
      </c>
      <c r="OH67" s="17">
        <v>0</v>
      </c>
      <c r="OI67" s="16">
        <v>0</v>
      </c>
      <c r="OJ67" s="16">
        <v>0</v>
      </c>
      <c r="OK67" s="16">
        <v>0.2</v>
      </c>
      <c r="OL67" s="16">
        <v>0.2</v>
      </c>
      <c r="OM67" s="16">
        <v>0.2</v>
      </c>
      <c r="ON67" s="16">
        <v>0</v>
      </c>
      <c r="OO67" s="16">
        <v>0</v>
      </c>
      <c r="OP67" s="19">
        <v>0</v>
      </c>
      <c r="OQ67" s="17">
        <v>0</v>
      </c>
      <c r="OR67" s="16" t="s">
        <v>459</v>
      </c>
      <c r="OS67" s="16" t="s">
        <v>459</v>
      </c>
      <c r="OT67" s="16" t="s">
        <v>459</v>
      </c>
      <c r="OU67" s="16" t="s">
        <v>459</v>
      </c>
      <c r="OV67" s="19" t="s">
        <v>459</v>
      </c>
      <c r="OW67" s="17">
        <v>1</v>
      </c>
      <c r="OX67" s="19" t="s">
        <v>459</v>
      </c>
      <c r="OY67" s="16" t="s">
        <v>459</v>
      </c>
      <c r="OZ67" s="16" t="s">
        <v>459</v>
      </c>
      <c r="PA67" s="16" t="s">
        <v>459</v>
      </c>
      <c r="PB67" s="19" t="s">
        <v>459</v>
      </c>
      <c r="PC67" s="19">
        <v>1</v>
      </c>
      <c r="PD67" s="49">
        <v>0</v>
      </c>
      <c r="PE67" s="16">
        <v>0</v>
      </c>
      <c r="PF67" s="16">
        <v>0</v>
      </c>
      <c r="PG67" s="16">
        <v>0</v>
      </c>
      <c r="PH67" s="16">
        <v>0</v>
      </c>
      <c r="PI67" s="16">
        <v>0</v>
      </c>
      <c r="PJ67" s="16">
        <v>0</v>
      </c>
      <c r="PK67" s="19">
        <v>0</v>
      </c>
      <c r="PL67" s="17">
        <v>0</v>
      </c>
      <c r="PM67" s="19">
        <v>0</v>
      </c>
      <c r="PN67" s="16">
        <v>0</v>
      </c>
      <c r="PO67" s="16">
        <v>0</v>
      </c>
      <c r="PP67" s="16">
        <v>0</v>
      </c>
      <c r="PQ67" s="16">
        <v>0</v>
      </c>
      <c r="PR67" s="16">
        <v>0</v>
      </c>
      <c r="PS67" s="16">
        <v>0</v>
      </c>
      <c r="PT67" s="19">
        <v>0</v>
      </c>
      <c r="PU67" s="17">
        <v>0</v>
      </c>
      <c r="PV67" s="19">
        <v>0.2</v>
      </c>
      <c r="PW67" s="16">
        <v>0.16666666666666699</v>
      </c>
      <c r="PX67" s="16">
        <v>0.133333333333333</v>
      </c>
      <c r="PY67" s="16">
        <v>0.3</v>
      </c>
      <c r="PZ67" s="16">
        <v>0</v>
      </c>
      <c r="QA67" s="16">
        <v>0.1</v>
      </c>
      <c r="QB67" s="16">
        <v>0.1</v>
      </c>
      <c r="QC67" s="19">
        <v>0</v>
      </c>
      <c r="QD67" s="17">
        <v>0</v>
      </c>
      <c r="QE67" s="19">
        <v>0</v>
      </c>
      <c r="QF67" s="16">
        <v>0.16666666666666699</v>
      </c>
      <c r="QG67" s="16">
        <v>0.133333333333333</v>
      </c>
      <c r="QH67" s="16">
        <v>3.3333333333333298E-2</v>
      </c>
      <c r="QI67" s="16">
        <v>0.4</v>
      </c>
      <c r="QJ67" s="16">
        <v>0.133333333333333</v>
      </c>
      <c r="QK67" s="19">
        <v>0.133333333333333</v>
      </c>
      <c r="QL67" s="19">
        <v>0</v>
      </c>
      <c r="QM67" s="17">
        <v>0</v>
      </c>
      <c r="QN67" s="19">
        <v>0.5</v>
      </c>
      <c r="QO67" s="16">
        <v>0</v>
      </c>
      <c r="QP67" s="16">
        <v>0.133333333333333</v>
      </c>
      <c r="QQ67" s="16">
        <v>6.6666666666666693E-2</v>
      </c>
      <c r="QR67" s="16">
        <v>0.2</v>
      </c>
      <c r="QS67" s="16">
        <v>6.6666666666666693E-2</v>
      </c>
      <c r="QT67" s="16">
        <v>3.3333333333333298E-2</v>
      </c>
      <c r="QU67" s="19">
        <v>0</v>
      </c>
      <c r="QV67" s="17">
        <v>0</v>
      </c>
      <c r="QW67" s="357"/>
      <c r="QX67" s="354"/>
      <c r="QY67" s="354"/>
      <c r="QZ67" s="355"/>
      <c r="RA67" s="357"/>
      <c r="RB67" s="354"/>
      <c r="RC67" s="354"/>
      <c r="RD67" s="355"/>
      <c r="RE67" s="49">
        <v>5117.3999999999996</v>
      </c>
      <c r="RF67" s="19">
        <v>709.8</v>
      </c>
      <c r="RG67" s="19">
        <v>138.80000000000001</v>
      </c>
      <c r="RH67" s="17">
        <v>0</v>
      </c>
      <c r="RI67" s="357"/>
      <c r="RJ67" s="354"/>
      <c r="RK67" s="354"/>
      <c r="RL67" s="355"/>
      <c r="RM67" s="363">
        <v>47.432000000000002</v>
      </c>
    </row>
    <row r="68" spans="1:481" x14ac:dyDescent="0.25">
      <c r="A68" s="33">
        <v>45444</v>
      </c>
      <c r="B68" s="19">
        <v>0.25</v>
      </c>
      <c r="C68" s="17">
        <v>0.75</v>
      </c>
      <c r="D68" s="353"/>
      <c r="E68" s="353"/>
      <c r="F68" s="353"/>
      <c r="G68" s="355"/>
      <c r="H68" s="366"/>
      <c r="I68" s="366"/>
      <c r="J68" s="366"/>
      <c r="K68" s="366"/>
      <c r="L68" s="354"/>
      <c r="M68" s="354"/>
      <c r="N68" s="354"/>
      <c r="O68" s="354"/>
      <c r="P68" s="354"/>
      <c r="Q68" s="354"/>
      <c r="R68" s="354"/>
      <c r="S68" s="354"/>
      <c r="T68" s="354"/>
      <c r="U68" s="354"/>
      <c r="V68" s="354"/>
      <c r="W68" s="355"/>
      <c r="X68" s="366"/>
      <c r="Y68" s="366"/>
      <c r="Z68" s="366"/>
      <c r="AA68" s="366"/>
      <c r="AB68" s="39">
        <v>0.5</v>
      </c>
      <c r="AC68" s="42">
        <v>0</v>
      </c>
      <c r="AD68" s="42">
        <v>0</v>
      </c>
      <c r="AE68" s="42">
        <v>0</v>
      </c>
      <c r="AF68" s="42">
        <v>0.5</v>
      </c>
      <c r="AG68" s="42">
        <v>0</v>
      </c>
      <c r="AH68" s="42">
        <v>0</v>
      </c>
      <c r="AI68" s="42">
        <v>0</v>
      </c>
      <c r="AJ68" s="42">
        <v>0</v>
      </c>
      <c r="AK68" s="42">
        <v>0</v>
      </c>
      <c r="AL68" s="42">
        <v>0</v>
      </c>
      <c r="AM68" s="42">
        <v>0.25</v>
      </c>
      <c r="AN68" s="42">
        <v>0</v>
      </c>
      <c r="AO68" s="42">
        <v>0</v>
      </c>
      <c r="AP68" s="58">
        <v>0</v>
      </c>
      <c r="AQ68" s="58">
        <v>0.25</v>
      </c>
      <c r="AR68" s="58">
        <v>0</v>
      </c>
      <c r="AS68" s="58">
        <v>0</v>
      </c>
      <c r="AT68" s="58">
        <v>0</v>
      </c>
      <c r="AU68" s="58">
        <v>0</v>
      </c>
      <c r="AV68" s="58">
        <v>0</v>
      </c>
      <c r="AW68" s="18">
        <v>0</v>
      </c>
      <c r="AX68" s="49">
        <v>0</v>
      </c>
      <c r="AY68" s="16">
        <v>0</v>
      </c>
      <c r="AZ68" s="16">
        <v>0</v>
      </c>
      <c r="BA68" s="16">
        <v>0</v>
      </c>
      <c r="BB68" s="16">
        <v>0</v>
      </c>
      <c r="BC68" s="16">
        <v>0</v>
      </c>
      <c r="BD68" s="16">
        <v>0</v>
      </c>
      <c r="BE68" s="16">
        <v>0</v>
      </c>
      <c r="BF68" s="19">
        <v>0</v>
      </c>
      <c r="BG68" s="19">
        <v>0</v>
      </c>
      <c r="BH68" s="19">
        <v>1</v>
      </c>
      <c r="BI68" s="19">
        <v>0</v>
      </c>
      <c r="BJ68" s="19">
        <v>0</v>
      </c>
      <c r="BK68" s="19">
        <v>0</v>
      </c>
      <c r="BL68" s="19">
        <v>0</v>
      </c>
      <c r="BM68" s="19">
        <v>0</v>
      </c>
      <c r="BN68" s="19">
        <v>0</v>
      </c>
      <c r="BO68" s="19">
        <v>0</v>
      </c>
      <c r="BP68" s="19">
        <v>0</v>
      </c>
      <c r="BQ68" s="19">
        <v>0</v>
      </c>
      <c r="BR68" s="19">
        <v>0</v>
      </c>
      <c r="BS68" s="19">
        <v>0</v>
      </c>
      <c r="BT68" s="19">
        <v>0.25</v>
      </c>
      <c r="BU68" s="17">
        <v>0</v>
      </c>
      <c r="BV68" s="19">
        <v>0.75</v>
      </c>
      <c r="BW68" s="17">
        <v>0.25</v>
      </c>
      <c r="BX68" s="353"/>
      <c r="BY68" s="353"/>
      <c r="BZ68" s="353"/>
      <c r="CA68" s="355"/>
      <c r="CB68" s="366"/>
      <c r="CC68" s="366"/>
      <c r="CD68" s="366"/>
      <c r="CE68" s="366"/>
      <c r="CF68" s="354"/>
      <c r="CG68" s="354"/>
      <c r="CH68" s="354"/>
      <c r="CI68" s="354"/>
      <c r="CJ68" s="354"/>
      <c r="CK68" s="354"/>
      <c r="CL68" s="354"/>
      <c r="CM68" s="354"/>
      <c r="CN68" s="354"/>
      <c r="CO68" s="354"/>
      <c r="CP68" s="354"/>
      <c r="CQ68" s="355"/>
      <c r="CR68" s="353"/>
      <c r="CS68" s="353"/>
      <c r="CT68" s="353"/>
      <c r="CU68" s="355"/>
      <c r="CV68" s="46">
        <v>0.2</v>
      </c>
      <c r="CW68" s="19">
        <v>0.2</v>
      </c>
      <c r="CX68" s="19">
        <v>0.2</v>
      </c>
      <c r="CY68" s="19">
        <v>0</v>
      </c>
      <c r="CZ68" s="19">
        <v>0</v>
      </c>
      <c r="DA68" s="19">
        <v>0</v>
      </c>
      <c r="DB68" s="19">
        <v>0.2</v>
      </c>
      <c r="DC68" s="19">
        <v>0</v>
      </c>
      <c r="DD68" s="19">
        <v>0</v>
      </c>
      <c r="DE68" s="19">
        <v>0</v>
      </c>
      <c r="DF68" s="19">
        <v>0.2</v>
      </c>
      <c r="DG68" s="19">
        <v>0.25</v>
      </c>
      <c r="DH68" s="19">
        <v>0.25</v>
      </c>
      <c r="DI68" s="19">
        <v>0.25</v>
      </c>
      <c r="DJ68" s="19">
        <v>0</v>
      </c>
      <c r="DK68" s="19">
        <v>0</v>
      </c>
      <c r="DL68" s="19">
        <v>0</v>
      </c>
      <c r="DM68" s="19">
        <v>0.25</v>
      </c>
      <c r="DN68" s="19">
        <v>0</v>
      </c>
      <c r="DO68" s="19">
        <v>0</v>
      </c>
      <c r="DP68" s="19">
        <v>0</v>
      </c>
      <c r="DQ68" s="17">
        <v>0.25</v>
      </c>
      <c r="DR68" s="19">
        <v>0</v>
      </c>
      <c r="DS68" s="19">
        <v>0</v>
      </c>
      <c r="DT68" s="19">
        <v>0</v>
      </c>
      <c r="DU68" s="19">
        <v>0</v>
      </c>
      <c r="DV68" s="19">
        <v>0</v>
      </c>
      <c r="DW68" s="19">
        <v>0</v>
      </c>
      <c r="DX68" s="19">
        <v>0</v>
      </c>
      <c r="DY68" s="19">
        <v>0</v>
      </c>
      <c r="DZ68" s="19">
        <v>0</v>
      </c>
      <c r="EA68" s="19">
        <v>0</v>
      </c>
      <c r="EB68" s="19">
        <v>1</v>
      </c>
      <c r="EC68" s="19">
        <v>0</v>
      </c>
      <c r="ED68" s="57">
        <v>0</v>
      </c>
      <c r="EE68" s="57">
        <v>0</v>
      </c>
      <c r="EF68" s="57">
        <v>0</v>
      </c>
      <c r="EG68" s="57">
        <v>0</v>
      </c>
      <c r="EH68" s="57">
        <v>0</v>
      </c>
      <c r="EI68" s="57">
        <v>0</v>
      </c>
      <c r="EJ68" s="57">
        <v>0</v>
      </c>
      <c r="EK68" s="57">
        <v>0</v>
      </c>
      <c r="EL68" s="57">
        <v>0</v>
      </c>
      <c r="EM68" s="57">
        <v>0</v>
      </c>
      <c r="EN68" s="57">
        <v>0.75</v>
      </c>
      <c r="EO68" s="17">
        <v>0</v>
      </c>
      <c r="EP68" s="19">
        <v>8.3333333333333301E-2</v>
      </c>
      <c r="EQ68" s="19">
        <v>0.5</v>
      </c>
      <c r="ER68" s="19">
        <v>0.16666666666666699</v>
      </c>
      <c r="ES68" s="19">
        <v>0</v>
      </c>
      <c r="ET68" s="19">
        <v>0</v>
      </c>
      <c r="EU68" s="19">
        <v>0</v>
      </c>
      <c r="EV68" s="19">
        <v>0.125</v>
      </c>
      <c r="EW68" s="19">
        <v>0</v>
      </c>
      <c r="EX68" s="19">
        <v>0</v>
      </c>
      <c r="EY68" s="19">
        <v>4.1666666666666699E-2</v>
      </c>
      <c r="EZ68" s="19">
        <v>0</v>
      </c>
      <c r="FA68" s="19">
        <v>8.3333333333333301E-2</v>
      </c>
      <c r="FB68" s="19">
        <v>0</v>
      </c>
      <c r="FC68" s="19">
        <v>0</v>
      </c>
      <c r="FD68" s="19">
        <v>0.5</v>
      </c>
      <c r="FE68" s="19">
        <v>0.16666666666666699</v>
      </c>
      <c r="FF68" s="19">
        <v>0</v>
      </c>
      <c r="FG68" s="19">
        <v>0</v>
      </c>
      <c r="FH68" s="19">
        <v>0</v>
      </c>
      <c r="FI68" s="19">
        <v>0.29166666666666702</v>
      </c>
      <c r="FJ68" s="19">
        <v>0</v>
      </c>
      <c r="FK68" s="19">
        <v>4.1666666666666699E-2</v>
      </c>
      <c r="FL68" s="19">
        <v>0</v>
      </c>
      <c r="FM68" s="19">
        <v>0</v>
      </c>
      <c r="FN68" s="19">
        <v>0</v>
      </c>
      <c r="FO68" s="17">
        <v>0</v>
      </c>
      <c r="FP68" s="19">
        <v>0.14285714285714299</v>
      </c>
      <c r="FQ68" s="19">
        <v>0.25</v>
      </c>
      <c r="FR68" s="19">
        <v>0.28571428571428598</v>
      </c>
      <c r="FS68" s="19">
        <v>0.23214285714285701</v>
      </c>
      <c r="FT68" s="19">
        <v>8.9285714285714302E-2</v>
      </c>
      <c r="FU68" s="19">
        <v>0</v>
      </c>
      <c r="FV68" s="19">
        <v>0.14285714285714299</v>
      </c>
      <c r="FW68" s="19">
        <v>0.273809523809524</v>
      </c>
      <c r="FX68" s="19">
        <v>0.26190476190476197</v>
      </c>
      <c r="FY68" s="19">
        <v>0.23214285714285701</v>
      </c>
      <c r="FZ68" s="19">
        <v>8.9285714285714302E-2</v>
      </c>
      <c r="GA68" s="17">
        <v>0</v>
      </c>
      <c r="GB68" s="19">
        <v>0.18333333333333299</v>
      </c>
      <c r="GC68" s="19">
        <v>8.3333333333333301E-2</v>
      </c>
      <c r="GD68" s="19">
        <v>0.16666666666666699</v>
      </c>
      <c r="GE68" s="19">
        <v>0.25</v>
      </c>
      <c r="GF68" s="19">
        <v>0</v>
      </c>
      <c r="GG68" s="19">
        <v>6.6666666666666693E-2</v>
      </c>
      <c r="GH68" s="19">
        <v>0</v>
      </c>
      <c r="GI68" s="19">
        <v>0.2</v>
      </c>
      <c r="GJ68" s="19">
        <v>0</v>
      </c>
      <c r="GK68" s="19">
        <v>1.6666666666666701E-2</v>
      </c>
      <c r="GL68" s="19">
        <v>0</v>
      </c>
      <c r="GM68" s="19">
        <v>0</v>
      </c>
      <c r="GN68" s="19">
        <v>1.6666666666666701E-2</v>
      </c>
      <c r="GO68" s="19">
        <v>1.6666666666666701E-2</v>
      </c>
      <c r="GP68" s="19">
        <v>0</v>
      </c>
      <c r="GQ68" s="17">
        <v>0</v>
      </c>
      <c r="GR68" s="16">
        <v>1</v>
      </c>
      <c r="GS68" s="17">
        <v>0</v>
      </c>
      <c r="GT68" s="19">
        <v>0</v>
      </c>
      <c r="GU68" s="19">
        <v>0</v>
      </c>
      <c r="GV68" s="19">
        <v>0</v>
      </c>
      <c r="GW68" s="19">
        <v>0</v>
      </c>
      <c r="GX68" s="19">
        <v>0</v>
      </c>
      <c r="GY68" s="19">
        <v>0</v>
      </c>
      <c r="GZ68" s="19">
        <v>0</v>
      </c>
      <c r="HA68" s="17">
        <v>0</v>
      </c>
      <c r="HB68" s="19">
        <v>0</v>
      </c>
      <c r="HC68" s="19">
        <v>0.05</v>
      </c>
      <c r="HD68" s="19">
        <v>0.05</v>
      </c>
      <c r="HE68" s="19">
        <v>1.6666666666666701E-2</v>
      </c>
      <c r="HF68" s="19">
        <v>0</v>
      </c>
      <c r="HG68" s="19">
        <v>0</v>
      </c>
      <c r="HH68" s="19">
        <v>0</v>
      </c>
      <c r="HI68" s="19">
        <v>0.3</v>
      </c>
      <c r="HJ68" s="19">
        <v>0.18333333333333299</v>
      </c>
      <c r="HK68" s="19">
        <v>0.05</v>
      </c>
      <c r="HL68" s="19">
        <v>0.18333333333333299</v>
      </c>
      <c r="HM68" s="19">
        <v>0.1</v>
      </c>
      <c r="HN68" s="19">
        <v>6.6666666666666693E-2</v>
      </c>
      <c r="HO68" s="19">
        <v>0</v>
      </c>
      <c r="HP68" s="19">
        <v>0</v>
      </c>
      <c r="HQ68" s="17">
        <v>0</v>
      </c>
      <c r="HR68" s="19">
        <v>0.75</v>
      </c>
      <c r="HS68" s="19">
        <v>0.25</v>
      </c>
      <c r="HT68" s="19">
        <v>0</v>
      </c>
      <c r="HU68" s="19">
        <v>0</v>
      </c>
      <c r="HV68" s="19">
        <v>0.5</v>
      </c>
      <c r="HW68" s="19">
        <v>0.25</v>
      </c>
      <c r="HX68" s="17">
        <v>0</v>
      </c>
      <c r="HY68" s="19">
        <v>0.12869565217391299</v>
      </c>
      <c r="HZ68" s="19">
        <v>8.1642512077294699E-2</v>
      </c>
      <c r="IA68" s="19">
        <v>3.51690821256039E-2</v>
      </c>
      <c r="IB68" s="19">
        <v>9.7584541062801899E-2</v>
      </c>
      <c r="IC68" s="19">
        <v>0.196296296296296</v>
      </c>
      <c r="ID68" s="19">
        <v>3.4975845410628002E-2</v>
      </c>
      <c r="IE68" s="19">
        <v>8.4814814814814801E-2</v>
      </c>
      <c r="IF68" s="19">
        <v>3.53623188405797E-2</v>
      </c>
      <c r="IG68" s="19">
        <v>3.4975845410628002E-2</v>
      </c>
      <c r="IH68" s="19">
        <v>3.53623188405797E-2</v>
      </c>
      <c r="II68" s="19">
        <v>9.7584541062801899E-2</v>
      </c>
      <c r="IJ68" s="19">
        <v>3.4975845410628002E-2</v>
      </c>
      <c r="IK68" s="19">
        <v>5.09178743961353E-2</v>
      </c>
      <c r="IL68" s="19">
        <v>4.2946859903381603E-2</v>
      </c>
      <c r="IM68" s="19">
        <v>8.6956521739130401E-3</v>
      </c>
      <c r="IN68" s="17">
        <v>0</v>
      </c>
      <c r="IO68" s="19">
        <v>-0.25</v>
      </c>
      <c r="IP68" s="19">
        <v>-0.5</v>
      </c>
      <c r="IQ68" s="19">
        <v>-0.5</v>
      </c>
      <c r="IR68" s="19">
        <v>-0.5</v>
      </c>
      <c r="IS68" s="19">
        <v>-0.25</v>
      </c>
      <c r="IT68" s="19">
        <v>0.5</v>
      </c>
      <c r="IU68" s="17">
        <v>-0.25</v>
      </c>
      <c r="IV68" s="16">
        <v>0</v>
      </c>
      <c r="IW68" s="16">
        <v>0</v>
      </c>
      <c r="IX68" s="16">
        <v>0</v>
      </c>
      <c r="IY68" s="16">
        <v>-0.25</v>
      </c>
      <c r="IZ68" s="16">
        <v>-0.75</v>
      </c>
      <c r="JA68" s="16">
        <v>0</v>
      </c>
      <c r="JB68" s="16">
        <v>0</v>
      </c>
      <c r="JC68" s="16">
        <v>-0.5</v>
      </c>
      <c r="JD68" s="16">
        <v>-0.5</v>
      </c>
      <c r="JE68" s="16">
        <v>0</v>
      </c>
      <c r="JF68" s="19">
        <v>0</v>
      </c>
      <c r="JG68" s="17">
        <v>0</v>
      </c>
      <c r="JH68" s="19">
        <v>3.3333333333333298E-2</v>
      </c>
      <c r="JI68" s="16">
        <v>5.1666666666666701E-2</v>
      </c>
      <c r="JJ68" s="16">
        <v>3.3333333333333298E-2</v>
      </c>
      <c r="JK68" s="16">
        <v>7.0000000000000007E-2</v>
      </c>
      <c r="JL68" s="16">
        <v>0.39500000000000002</v>
      </c>
      <c r="JM68" s="16">
        <v>7.0000000000000007E-2</v>
      </c>
      <c r="JN68" s="16">
        <v>5.1666666666666701E-2</v>
      </c>
      <c r="JO68" s="16">
        <v>8.8333333333333305E-2</v>
      </c>
      <c r="JP68" s="16">
        <v>8.8333333333333305E-2</v>
      </c>
      <c r="JQ68" s="16">
        <v>0.11</v>
      </c>
      <c r="JR68" s="19">
        <v>8.3333333333333297E-3</v>
      </c>
      <c r="JS68" s="17">
        <v>0</v>
      </c>
      <c r="JT68" s="19">
        <v>0</v>
      </c>
      <c r="JU68" s="16">
        <v>0.5</v>
      </c>
      <c r="JV68" s="16">
        <v>0.25</v>
      </c>
      <c r="JW68" s="16">
        <v>0</v>
      </c>
      <c r="JX68" s="16">
        <v>0.75</v>
      </c>
      <c r="JY68" s="16">
        <v>0.5</v>
      </c>
      <c r="JZ68" s="16">
        <v>0.5</v>
      </c>
      <c r="KA68" s="16">
        <v>0.5</v>
      </c>
      <c r="KB68" s="16">
        <v>0.25</v>
      </c>
      <c r="KC68" s="16">
        <v>0.75</v>
      </c>
      <c r="KD68" s="19">
        <v>0</v>
      </c>
      <c r="KE68" s="17">
        <v>0</v>
      </c>
      <c r="KF68" s="19">
        <v>-0.5</v>
      </c>
      <c r="KG68" s="16">
        <v>-0.5</v>
      </c>
      <c r="KH68" s="16">
        <v>0.5</v>
      </c>
      <c r="KI68" s="16">
        <v>0.75</v>
      </c>
      <c r="KJ68" s="16">
        <v>-0.5</v>
      </c>
      <c r="KK68" s="16">
        <v>-0.25</v>
      </c>
      <c r="KL68" s="16">
        <v>0.75</v>
      </c>
      <c r="KM68" s="17">
        <v>0.75</v>
      </c>
      <c r="KN68" s="81">
        <v>-0.25</v>
      </c>
      <c r="KO68" s="19">
        <v>-0.25</v>
      </c>
      <c r="KP68" s="19">
        <v>-0.5</v>
      </c>
      <c r="KQ68" s="19">
        <v>-0.25</v>
      </c>
      <c r="KR68" s="19">
        <v>0</v>
      </c>
      <c r="KS68" s="19">
        <v>0.5</v>
      </c>
      <c r="KT68" s="17">
        <v>-0.25</v>
      </c>
      <c r="KU68" s="353"/>
      <c r="KV68" s="353"/>
      <c r="KW68" s="353"/>
      <c r="KX68" s="353"/>
      <c r="KY68" s="354"/>
      <c r="KZ68" s="353"/>
      <c r="LA68" s="353"/>
      <c r="LB68" s="353"/>
      <c r="LC68" s="353"/>
      <c r="LD68" s="355"/>
      <c r="LE68" s="49">
        <v>0.25</v>
      </c>
      <c r="LF68" s="16">
        <v>0</v>
      </c>
      <c r="LG68" s="16">
        <v>0.5</v>
      </c>
      <c r="LH68" s="16">
        <v>0.25</v>
      </c>
      <c r="LI68" s="16">
        <v>0</v>
      </c>
      <c r="LJ68" s="17">
        <v>0</v>
      </c>
      <c r="LK68" s="19">
        <v>0</v>
      </c>
      <c r="LL68" s="19">
        <v>0</v>
      </c>
      <c r="LM68" s="19">
        <v>0.75</v>
      </c>
      <c r="LN68" s="19">
        <v>0.25</v>
      </c>
      <c r="LO68" s="19">
        <v>0</v>
      </c>
      <c r="LP68" s="19">
        <v>0</v>
      </c>
      <c r="LQ68" s="49">
        <v>0.25</v>
      </c>
      <c r="LR68" s="16">
        <v>0.25</v>
      </c>
      <c r="LS68" s="16">
        <v>0</v>
      </c>
      <c r="LT68" s="16">
        <v>0</v>
      </c>
      <c r="LU68" s="16">
        <v>0.25</v>
      </c>
      <c r="LV68" s="16">
        <v>0</v>
      </c>
      <c r="LW68" s="16">
        <v>0</v>
      </c>
      <c r="LX68" s="19">
        <v>0</v>
      </c>
      <c r="LY68" s="19">
        <v>0</v>
      </c>
      <c r="LZ68" s="17">
        <v>0</v>
      </c>
      <c r="MA68" s="16">
        <v>0</v>
      </c>
      <c r="MB68" s="16">
        <v>0</v>
      </c>
      <c r="MC68" s="16">
        <v>0.25</v>
      </c>
      <c r="MD68" s="16">
        <v>0.25</v>
      </c>
      <c r="ME68" s="16">
        <v>0.25</v>
      </c>
      <c r="MF68" s="16">
        <v>0</v>
      </c>
      <c r="MG68" s="16">
        <v>0</v>
      </c>
      <c r="MH68" s="19">
        <v>0</v>
      </c>
      <c r="MI68" s="17">
        <v>0</v>
      </c>
      <c r="MJ68" s="16">
        <v>0.25</v>
      </c>
      <c r="MK68" s="16">
        <v>0</v>
      </c>
      <c r="ML68" s="16">
        <v>0.25</v>
      </c>
      <c r="MM68" s="16">
        <v>0.5</v>
      </c>
      <c r="MN68" s="16">
        <v>0</v>
      </c>
      <c r="MO68" s="17">
        <v>0</v>
      </c>
      <c r="MP68" s="16">
        <v>0</v>
      </c>
      <c r="MQ68" s="16">
        <v>0</v>
      </c>
      <c r="MR68" s="16">
        <v>0.5</v>
      </c>
      <c r="MS68" s="16">
        <v>0.5</v>
      </c>
      <c r="MT68" s="19">
        <v>0</v>
      </c>
      <c r="MU68" s="19">
        <v>0</v>
      </c>
      <c r="MV68" s="49">
        <v>0.25</v>
      </c>
      <c r="MW68" s="16">
        <v>0.25</v>
      </c>
      <c r="MX68" s="16">
        <v>0</v>
      </c>
      <c r="MY68" s="16">
        <v>0</v>
      </c>
      <c r="MZ68" s="16">
        <v>0</v>
      </c>
      <c r="NA68" s="16">
        <v>0</v>
      </c>
      <c r="NB68" s="16">
        <v>0</v>
      </c>
      <c r="NC68" s="19">
        <v>0</v>
      </c>
      <c r="ND68" s="17">
        <v>0</v>
      </c>
      <c r="NE68" s="16">
        <v>0</v>
      </c>
      <c r="NF68" s="16">
        <v>0</v>
      </c>
      <c r="NG68" s="16">
        <v>0.25</v>
      </c>
      <c r="NH68" s="16">
        <v>0.5</v>
      </c>
      <c r="NI68" s="16">
        <v>0.25</v>
      </c>
      <c r="NJ68" s="16">
        <v>0</v>
      </c>
      <c r="NK68" s="16">
        <v>0</v>
      </c>
      <c r="NL68" s="19">
        <v>0</v>
      </c>
      <c r="NM68" s="17">
        <v>0</v>
      </c>
      <c r="NN68" s="19">
        <v>0.5</v>
      </c>
      <c r="NO68" s="16">
        <v>0</v>
      </c>
      <c r="NP68" s="16">
        <v>0</v>
      </c>
      <c r="NQ68" s="16">
        <v>0.5</v>
      </c>
      <c r="NR68" s="16">
        <v>0</v>
      </c>
      <c r="NS68" s="17">
        <v>0.5</v>
      </c>
      <c r="NT68" s="16">
        <v>0</v>
      </c>
      <c r="NU68" s="16">
        <v>0.5</v>
      </c>
      <c r="NV68" s="16">
        <v>0</v>
      </c>
      <c r="NW68" s="16">
        <v>0.5</v>
      </c>
      <c r="NX68" s="19">
        <v>0</v>
      </c>
      <c r="NY68" s="17">
        <v>0.5</v>
      </c>
      <c r="NZ68" s="19">
        <v>0</v>
      </c>
      <c r="OA68" s="16">
        <v>0.25</v>
      </c>
      <c r="OB68" s="16">
        <v>0</v>
      </c>
      <c r="OC68" s="16">
        <v>0</v>
      </c>
      <c r="OD68" s="16">
        <v>0</v>
      </c>
      <c r="OE68" s="16">
        <v>0.25</v>
      </c>
      <c r="OF68" s="16">
        <v>0</v>
      </c>
      <c r="OG68" s="19">
        <v>0</v>
      </c>
      <c r="OH68" s="17">
        <v>0</v>
      </c>
      <c r="OI68" s="16">
        <v>0</v>
      </c>
      <c r="OJ68" s="16">
        <v>0</v>
      </c>
      <c r="OK68" s="16">
        <v>0.25</v>
      </c>
      <c r="OL68" s="16">
        <v>0.25</v>
      </c>
      <c r="OM68" s="16">
        <v>0.25</v>
      </c>
      <c r="ON68" s="16">
        <v>0</v>
      </c>
      <c r="OO68" s="16">
        <v>0</v>
      </c>
      <c r="OP68" s="19">
        <v>0</v>
      </c>
      <c r="OQ68" s="17">
        <v>0</v>
      </c>
      <c r="OR68" s="16" t="s">
        <v>459</v>
      </c>
      <c r="OS68" s="16" t="s">
        <v>459</v>
      </c>
      <c r="OT68" s="16" t="s">
        <v>459</v>
      </c>
      <c r="OU68" s="16" t="s">
        <v>459</v>
      </c>
      <c r="OV68" s="19" t="s">
        <v>459</v>
      </c>
      <c r="OW68" s="17">
        <v>1</v>
      </c>
      <c r="OX68" s="19" t="s">
        <v>459</v>
      </c>
      <c r="OY68" s="16" t="s">
        <v>459</v>
      </c>
      <c r="OZ68" s="16" t="s">
        <v>459</v>
      </c>
      <c r="PA68" s="16" t="s">
        <v>459</v>
      </c>
      <c r="PB68" s="19" t="s">
        <v>459</v>
      </c>
      <c r="PC68" s="19">
        <v>1</v>
      </c>
      <c r="PD68" s="49">
        <v>0</v>
      </c>
      <c r="PE68" s="16">
        <v>0</v>
      </c>
      <c r="PF68" s="16">
        <v>0</v>
      </c>
      <c r="PG68" s="16">
        <v>0</v>
      </c>
      <c r="PH68" s="16">
        <v>0</v>
      </c>
      <c r="PI68" s="16">
        <v>0</v>
      </c>
      <c r="PJ68" s="16">
        <v>0</v>
      </c>
      <c r="PK68" s="19">
        <v>0</v>
      </c>
      <c r="PL68" s="17">
        <v>0</v>
      </c>
      <c r="PM68" s="19">
        <v>0</v>
      </c>
      <c r="PN68" s="16">
        <v>0</v>
      </c>
      <c r="PO68" s="16">
        <v>0</v>
      </c>
      <c r="PP68" s="16">
        <v>0</v>
      </c>
      <c r="PQ68" s="16">
        <v>0</v>
      </c>
      <c r="PR68" s="16">
        <v>0</v>
      </c>
      <c r="PS68" s="16">
        <v>0</v>
      </c>
      <c r="PT68" s="19">
        <v>0</v>
      </c>
      <c r="PU68" s="17">
        <v>0</v>
      </c>
      <c r="PV68" s="19">
        <v>0.16666666666666699</v>
      </c>
      <c r="PW68" s="16">
        <v>0.29166666666666702</v>
      </c>
      <c r="PX68" s="16">
        <v>0.20833333333333301</v>
      </c>
      <c r="PY68" s="16">
        <v>0.33333333333333298</v>
      </c>
      <c r="PZ68" s="16">
        <v>0</v>
      </c>
      <c r="QA68" s="16">
        <v>0</v>
      </c>
      <c r="QB68" s="16">
        <v>0</v>
      </c>
      <c r="QC68" s="19">
        <v>0</v>
      </c>
      <c r="QD68" s="17">
        <v>0</v>
      </c>
      <c r="QE68" s="19">
        <v>0</v>
      </c>
      <c r="QF68" s="16">
        <v>0.375</v>
      </c>
      <c r="QG68" s="16">
        <v>4.1666666666666699E-2</v>
      </c>
      <c r="QH68" s="16">
        <v>8.3333333333333301E-2</v>
      </c>
      <c r="QI68" s="16">
        <v>0.41666666666666702</v>
      </c>
      <c r="QJ68" s="16">
        <v>0</v>
      </c>
      <c r="QK68" s="19">
        <v>8.3333333333333301E-2</v>
      </c>
      <c r="QL68" s="19">
        <v>0</v>
      </c>
      <c r="QM68" s="17">
        <v>0</v>
      </c>
      <c r="QN68" s="19">
        <v>0.5</v>
      </c>
      <c r="QO68" s="16">
        <v>0</v>
      </c>
      <c r="QP68" s="16">
        <v>0.33333333333333298</v>
      </c>
      <c r="QQ68" s="16">
        <v>0</v>
      </c>
      <c r="QR68" s="16">
        <v>0.16666666666666699</v>
      </c>
      <c r="QS68" s="16">
        <v>0</v>
      </c>
      <c r="QT68" s="16">
        <v>0</v>
      </c>
      <c r="QU68" s="19">
        <v>0</v>
      </c>
      <c r="QV68" s="17">
        <v>0</v>
      </c>
      <c r="QW68" s="357"/>
      <c r="QX68" s="354"/>
      <c r="QY68" s="354"/>
      <c r="QZ68" s="355"/>
      <c r="RA68" s="357"/>
      <c r="RB68" s="354"/>
      <c r="RC68" s="354"/>
      <c r="RD68" s="355"/>
      <c r="RE68" s="49">
        <v>6962.5</v>
      </c>
      <c r="RF68" s="19">
        <v>1030.5</v>
      </c>
      <c r="RG68" s="19">
        <v>210.5</v>
      </c>
      <c r="RH68" s="17">
        <v>0</v>
      </c>
      <c r="RI68" s="357"/>
      <c r="RJ68" s="354"/>
      <c r="RK68" s="354"/>
      <c r="RL68" s="355"/>
      <c r="RM68" s="363">
        <v>51.842500000000001</v>
      </c>
    </row>
    <row r="69" spans="1:481"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1"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1"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1"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sheetData>
  <mergeCells count="146">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QW1:QZ1"/>
    <mergeCell ref="RA1:RD1"/>
    <mergeCell ref="RE1:RH1"/>
    <mergeCell ref="RI1:RL1"/>
    <mergeCell ref="QW2:QZ2"/>
    <mergeCell ref="QW3:QZ3"/>
    <mergeCell ref="RA2:RD2"/>
    <mergeCell ref="RA3:RD3"/>
    <mergeCell ref="RE3:RH3"/>
    <mergeCell ref="RE2:RH2"/>
    <mergeCell ref="RI2:RL2"/>
    <mergeCell ref="RI3:RL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baseColWidth="10" defaultColWidth="11.42578125"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90" t="s">
        <v>417</v>
      </c>
      <c r="C2" s="390"/>
      <c r="D2" s="390"/>
      <c r="E2" s="390"/>
    </row>
    <row r="3" spans="1:5" ht="12.75" customHeight="1" thickBot="1" x14ac:dyDescent="0.25">
      <c r="A3" s="159"/>
      <c r="B3" s="159"/>
      <c r="C3" s="115"/>
    </row>
    <row r="4" spans="1:5" ht="30" customHeight="1" thickBot="1" x14ac:dyDescent="0.25">
      <c r="B4" s="426" t="s">
        <v>84</v>
      </c>
      <c r="C4" s="427"/>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4.7619047619047603E-2</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9.5238095238095205E-2</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0.238095238095238</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0.14285714285714299</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0.61904761904761896</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4.7619047619047603E-2</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9.5238095238095205E-2</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0.57142857142857095</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9.5238095238095205E-2</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ColWidth="11.42578125"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90" t="s">
        <v>419</v>
      </c>
      <c r="C2" s="390"/>
      <c r="D2" s="390"/>
    </row>
    <row r="3" spans="1:4" s="158" customFormat="1" ht="12.75" customHeight="1" thickBot="1" x14ac:dyDescent="0.25">
      <c r="A3" s="179"/>
      <c r="B3" s="159"/>
      <c r="C3" s="159"/>
      <c r="D3" s="179"/>
    </row>
    <row r="4" spans="1:4" ht="15" x14ac:dyDescent="0.2">
      <c r="B4" s="428" t="s">
        <v>6</v>
      </c>
      <c r="C4" s="429"/>
      <c r="D4" s="430"/>
    </row>
    <row r="5" spans="1:4" ht="30" customHeight="1" x14ac:dyDescent="0.2">
      <c r="B5" s="431" t="s">
        <v>84</v>
      </c>
      <c r="C5" s="432"/>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-0.476190476190476</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-4.7619047619047603E-2</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0.66666666666666696</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0.80952380952380998</v>
      </c>
    </row>
    <row r="10" spans="1:4" ht="13.5" thickBot="1" x14ac:dyDescent="0.25"/>
    <row r="11" spans="1:4" ht="15" x14ac:dyDescent="0.2">
      <c r="B11" s="428" t="s">
        <v>238</v>
      </c>
      <c r="C11" s="429"/>
      <c r="D11" s="430"/>
    </row>
    <row r="12" spans="1:4" ht="30" customHeight="1" x14ac:dyDescent="0.2">
      <c r="B12" s="431" t="s">
        <v>84</v>
      </c>
      <c r="C12" s="432"/>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-0.38095238095238099</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-9.5238095238095205E-2</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0.38095238095238099</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0.52380952380952395</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ColWidth="11.42578125"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90" t="s">
        <v>418</v>
      </c>
      <c r="C2" s="390"/>
      <c r="D2" s="390"/>
    </row>
    <row r="3" spans="2:4" ht="13.5" thickBot="1" x14ac:dyDescent="0.25">
      <c r="B3" s="143"/>
      <c r="C3" s="143"/>
      <c r="D3" s="143"/>
    </row>
    <row r="4" spans="2:4" ht="15.95" customHeight="1" x14ac:dyDescent="0.2">
      <c r="B4" s="411" t="s">
        <v>84</v>
      </c>
      <c r="C4" s="412"/>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-0.33333333333333298</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-0.19047619047618999</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4.7619047619047603E-2</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0.19047619047618999</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4.7619047619047603E-2</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-0.238095238095238</v>
      </c>
    </row>
    <row r="16" spans="2:4" ht="15.95" customHeight="1" x14ac:dyDescent="0.2">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ColWidth="11.42578125"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33" t="s">
        <v>435</v>
      </c>
      <c r="C2" s="433"/>
      <c r="D2" s="433"/>
      <c r="E2" s="433"/>
      <c r="F2" s="433"/>
      <c r="G2" s="433"/>
      <c r="H2" s="433"/>
      <c r="I2" s="433"/>
      <c r="J2" s="433"/>
      <c r="K2" s="433"/>
      <c r="L2" s="433"/>
    </row>
    <row r="3" spans="2:12" ht="15.95" customHeight="1" x14ac:dyDescent="0.2"/>
    <row r="4" spans="2:12" x14ac:dyDescent="0.2">
      <c r="B4" s="205" t="s">
        <v>84</v>
      </c>
      <c r="C4" s="321" t="s">
        <v>403</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176169.76190476201</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3655.25</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11804.647058823501</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11565.333333333299</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13" sqref="E13"/>
    </sheetView>
  </sheetViews>
  <sheetFormatPr baseColWidth="10" defaultColWidth="11.42578125"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34" t="s">
        <v>436</v>
      </c>
      <c r="C2" s="434" t="s">
        <v>88</v>
      </c>
      <c r="D2" s="434" t="s">
        <v>88</v>
      </c>
      <c r="E2" s="434" t="s">
        <v>88</v>
      </c>
      <c r="F2" s="434" t="s">
        <v>88</v>
      </c>
      <c r="G2" s="434" t="s">
        <v>88</v>
      </c>
      <c r="H2" s="434" t="s">
        <v>88</v>
      </c>
      <c r="I2" s="434" t="s">
        <v>88</v>
      </c>
    </row>
    <row r="3" spans="2:9" ht="15.95" customHeight="1" x14ac:dyDescent="0.2">
      <c r="B3" s="207"/>
      <c r="C3" s="326"/>
      <c r="D3" s="207"/>
      <c r="E3" s="207"/>
      <c r="F3" s="207"/>
      <c r="G3" s="207"/>
      <c r="H3" s="207"/>
      <c r="I3" s="207"/>
    </row>
    <row r="4" spans="2:9" x14ac:dyDescent="0.2">
      <c r="B4" s="205" t="s">
        <v>84</v>
      </c>
      <c r="C4" s="319" t="s">
        <v>403</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baseColWidth="10" defaultColWidth="11.42578125"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90" t="s">
        <v>420</v>
      </c>
      <c r="C2" s="390"/>
      <c r="D2" s="390"/>
    </row>
    <row r="3" spans="2:4" s="158" customFormat="1" ht="12.75" customHeight="1" thickBot="1" x14ac:dyDescent="0.25">
      <c r="B3" s="159"/>
      <c r="C3" s="159"/>
      <c r="D3" s="179"/>
    </row>
    <row r="4" spans="2:4" ht="15" x14ac:dyDescent="0.2">
      <c r="B4" s="428" t="s">
        <v>10</v>
      </c>
      <c r="C4" s="429"/>
      <c r="D4" s="430"/>
    </row>
    <row r="5" spans="2:4" ht="30" customHeight="1" x14ac:dyDescent="0.2">
      <c r="B5" s="435" t="s">
        <v>84</v>
      </c>
      <c r="C5" s="436"/>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5" thickBot="1" x14ac:dyDescent="0.25">
      <c r="B11" s="152"/>
      <c r="C11" s="153"/>
      <c r="D11" s="160"/>
    </row>
    <row r="12" spans="2:4" s="158" customFormat="1" ht="13.5" thickBot="1" x14ac:dyDescent="0.25">
      <c r="D12" s="161"/>
    </row>
    <row r="13" spans="2:4" ht="15" x14ac:dyDescent="0.2">
      <c r="B13" s="428" t="s">
        <v>83</v>
      </c>
      <c r="C13" s="429"/>
      <c r="D13" s="430"/>
    </row>
    <row r="14" spans="2:4" ht="30" customHeight="1" x14ac:dyDescent="0.2">
      <c r="B14" s="435" t="s">
        <v>84</v>
      </c>
      <c r="C14" s="436"/>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0</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ColWidth="11.42578125"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49" t="s">
        <v>421</v>
      </c>
      <c r="C2" s="449"/>
      <c r="D2" s="449"/>
    </row>
    <row r="3" spans="2:4" ht="15.95" customHeight="1" thickBot="1" x14ac:dyDescent="0.25">
      <c r="B3" s="159"/>
      <c r="C3" s="159"/>
      <c r="D3" s="159"/>
    </row>
    <row r="4" spans="2:4" ht="15.95" customHeight="1" x14ac:dyDescent="0.2">
      <c r="B4" s="442" t="s">
        <v>10</v>
      </c>
      <c r="C4" s="443"/>
      <c r="D4" s="444"/>
    </row>
    <row r="5" spans="2:4" ht="27.75" customHeight="1" x14ac:dyDescent="0.2">
      <c r="B5" s="445" t="s">
        <v>84</v>
      </c>
      <c r="C5" s="446"/>
      <c r="D5" s="187" t="s">
        <v>193</v>
      </c>
    </row>
    <row r="6" spans="2:4" ht="15.95" customHeight="1" x14ac:dyDescent="0.2">
      <c r="B6" s="447" t="s">
        <v>244</v>
      </c>
      <c r="C6" s="448"/>
      <c r="D6" s="151">
        <f>+IF(Indice!$D$7="Bancos",VLOOKUP(Indice!$D$6,Bancos!$A:$AAV,MATCH(Indice!$C$43,Bancos!$A$1:$AAV$1,0)+ROW(A1)-1,0),IF(Indice!$D$7="CFC",VLOOKUP(Indice!$D$6,CFC!$A:$ABM,MATCH(Indice!$C$43,Bancos!$A$1:$AAV$1,0)+ROW(A1)-1,0),VLOOKUP(Indice!$D$6,Coop!$A:$ABM,MATCH(Indice!$C$43,Bancos!$A$1:$AAV$1,0)+ROW(A1)-1,0)))</f>
        <v>0.105263157894737</v>
      </c>
    </row>
    <row r="7" spans="2:4" ht="15.95" customHeight="1" x14ac:dyDescent="0.2">
      <c r="B7" s="437" t="s">
        <v>245</v>
      </c>
      <c r="C7" s="438"/>
      <c r="D7" s="151">
        <f>+IF(Indice!$D$7="Bancos",VLOOKUP(Indice!$D$6,Bancos!$A:$AAV,MATCH(Indice!$C$43,Bancos!$A$1:$AAV$1,0)+ROW(A2)-1,0),IF(Indice!$D$7="CFC",VLOOKUP(Indice!$D$6,CFC!$A:$ABM,MATCH(Indice!$C$43,Bancos!$A$1:$AAV$1,0)+ROW(A2)-1,0),VLOOKUP(Indice!$D$6,Coop!$A:$ABM,MATCH(Indice!$C$43,Bancos!$A$1:$AAV$1,0)+ROW(A2)-1,0)))</f>
        <v>0.31578947368421101</v>
      </c>
    </row>
    <row r="8" spans="2:4" ht="15.95" customHeight="1" x14ac:dyDescent="0.2">
      <c r="B8" s="437" t="s">
        <v>246</v>
      </c>
      <c r="C8" s="438"/>
      <c r="D8" s="151">
        <f>+IF(Indice!$D$7="Bancos",VLOOKUP(Indice!$D$6,Bancos!$A:$AAV,MATCH(Indice!$C$43,Bancos!$A$1:$AAV$1,0)+ROW(A3)-1,0),IF(Indice!$D$7="CFC",VLOOKUP(Indice!$D$6,CFC!$A:$ABM,MATCH(Indice!$C$43,Bancos!$A$1:$AAV$1,0)+ROW(A3)-1,0),VLOOKUP(Indice!$D$6,Coop!$A:$ABM,MATCH(Indice!$C$43,Bancos!$A$1:$AAV$1,0)+ROW(A3)-1,0)))</f>
        <v>0.57894736842105299</v>
      </c>
    </row>
    <row r="9" spans="2:4" ht="15.95" customHeight="1" x14ac:dyDescent="0.2">
      <c r="B9" s="437" t="s">
        <v>247</v>
      </c>
      <c r="C9" s="439"/>
      <c r="D9" s="151">
        <f>+IF(Indice!$D$7="Bancos",VLOOKUP(Indice!$D$6,Bancos!$A:$AAV,MATCH(Indice!$C$43,Bancos!$A$1:$AAV$1,0)+ROW(A4)-1,0),IF(Indice!$D$7="CFC",VLOOKUP(Indice!$D$6,CFC!$A:$ABM,MATCH(Indice!$C$43,Bancos!$A$1:$AAV$1,0)+ROW(A4)-1,0),VLOOKUP(Indice!$D$6,Coop!$A:$ABM,MATCH(Indice!$C$43,Bancos!$A$1:$AAV$1,0)+ROW(A4)-1,0)))</f>
        <v>0</v>
      </c>
    </row>
    <row r="10" spans="2:4" ht="15.95" customHeight="1" thickBot="1" x14ac:dyDescent="0.25">
      <c r="B10" s="440" t="s">
        <v>248</v>
      </c>
      <c r="C10" s="441"/>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42" t="s">
        <v>83</v>
      </c>
      <c r="C13" s="443"/>
      <c r="D13" s="444"/>
    </row>
    <row r="14" spans="2:4" ht="33" customHeight="1" x14ac:dyDescent="0.2">
      <c r="B14" s="445" t="s">
        <v>84</v>
      </c>
      <c r="C14" s="446"/>
      <c r="D14" s="187" t="s">
        <v>193</v>
      </c>
    </row>
    <row r="15" spans="2:4" ht="15.95" customHeight="1" x14ac:dyDescent="0.2">
      <c r="B15" s="447" t="s">
        <v>244</v>
      </c>
      <c r="C15" s="448"/>
      <c r="D15" s="151">
        <f>+IF(Indice!$D$7="Bancos",VLOOKUP(Indice!$D$6,Bancos!$A:$AAV,MATCH(Indice!$C$44,Bancos!$A$1:$AAV$1,0)+ROW(A1)-1,0),IF(Indice!$D$7="CFC",VLOOKUP(Indice!$D$6,CFC!$A:$ABM,MATCH(Indice!$C$44,Bancos!$A$1:$AAV$1,0)+ROW(A1)-1,0),VLOOKUP(Indice!$D$6,Coop!$A:$ABM,MATCH(Indice!$C$44,Bancos!$A$1:$AAV$1,0)+ROW(A1)-1,0)))</f>
        <v>0.105263157894737</v>
      </c>
    </row>
    <row r="16" spans="2:4" ht="15.95" customHeight="1" x14ac:dyDescent="0.2">
      <c r="B16" s="437" t="s">
        <v>245</v>
      </c>
      <c r="C16" s="438"/>
      <c r="D16" s="151">
        <f>+IF(Indice!$D$7="Bancos",VLOOKUP(Indice!$D$6,Bancos!$A:$AAV,MATCH(Indice!$C$44,Bancos!$A$1:$AAV$1,0)+ROW(A2)-1,0),IF(Indice!$D$7="CFC",VLOOKUP(Indice!$D$6,CFC!$A:$ABM,MATCH(Indice!$C$44,Bancos!$A$1:$AAV$1,0)+ROW(A2)-1,0),VLOOKUP(Indice!$D$6,Coop!$A:$ABM,MATCH(Indice!$C$44,Bancos!$A$1:$AAV$1,0)+ROW(A2)-1,0)))</f>
        <v>0.42105263157894701</v>
      </c>
    </row>
    <row r="17" spans="2:4" ht="15.95" customHeight="1" x14ac:dyDescent="0.2">
      <c r="B17" s="437" t="s">
        <v>246</v>
      </c>
      <c r="C17" s="438"/>
      <c r="D17" s="151">
        <f>+IF(Indice!$D$7="Bancos",VLOOKUP(Indice!$D$6,Bancos!$A:$AAV,MATCH(Indice!$C$44,Bancos!$A$1:$AAV$1,0)+ROW(A3)-1,0),IF(Indice!$D$7="CFC",VLOOKUP(Indice!$D$6,CFC!$A:$ABM,MATCH(Indice!$C$44,Bancos!$A$1:$AAV$1,0)+ROW(A3)-1,0),VLOOKUP(Indice!$D$6,Coop!$A:$ABM,MATCH(Indice!$C$44,Bancos!$A$1:$AAV$1,0)+ROW(A3)-1,0)))</f>
        <v>0.47368421052631599</v>
      </c>
    </row>
    <row r="18" spans="2:4" ht="15.95" customHeight="1" x14ac:dyDescent="0.2">
      <c r="B18" s="437" t="s">
        <v>247</v>
      </c>
      <c r="C18" s="439"/>
      <c r="D18" s="151">
        <f>+IF(Indice!$D$7="Bancos",VLOOKUP(Indice!$D$6,Bancos!$A:$AAV,MATCH(Indice!$C$44,Bancos!$A$1:$AAV$1,0)+ROW(A4)-1,0),IF(Indice!$D$7="CFC",VLOOKUP(Indice!$D$6,CFC!$A:$ABM,MATCH(Indice!$C$44,Bancos!$A$1:$AAV$1,0)+ROW(A4)-1,0),VLOOKUP(Indice!$D$6,Coop!$A:$ABM,MATCH(Indice!$C$44,Bancos!$A$1:$AAV$1,0)+ROW(A4)-1,0)))</f>
        <v>0</v>
      </c>
    </row>
    <row r="19" spans="2:4" ht="15.95" customHeight="1" thickBot="1" x14ac:dyDescent="0.25">
      <c r="B19" s="440" t="s">
        <v>248</v>
      </c>
      <c r="C19" s="441"/>
      <c r="D19" s="154">
        <f>+IF(Indice!$D$7="Bancos",VLOOKUP(Indice!$D$6,Bancos!$A:$AAV,MATCH(Indice!$C$44,Bancos!$A$1:$AAV$1,0)+ROW(A5)-1,0),IF(Indice!$D$7="CFC",VLOOKUP(Indice!$D$6,CFC!$A:$ABM,MATCH(Indice!$C$44,Bancos!$A$1:$AAV$1,0)+ROW(A5)-1,0),VLOOKUP(Indice!$D$6,Coop!$A:$ABM,MATCH(Indice!$C$44,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ColWidth="11.42578125"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49" t="s">
        <v>422</v>
      </c>
      <c r="C2" s="449"/>
      <c r="D2" s="449"/>
    </row>
    <row r="3" spans="2:4" ht="15.95" customHeight="1" thickBot="1" x14ac:dyDescent="0.25">
      <c r="B3" s="159"/>
      <c r="C3" s="159"/>
      <c r="D3" s="159"/>
    </row>
    <row r="4" spans="2:4" ht="30.75" customHeight="1" x14ac:dyDescent="0.2">
      <c r="B4" s="403" t="s">
        <v>84</v>
      </c>
      <c r="C4" s="404"/>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0.14285714285714299</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0.38095238095238099</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0.14285714285714299</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4.7619047619047603E-2</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9.5238095238095205E-2</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97" t="s">
        <v>423</v>
      </c>
      <c r="C2" s="397"/>
      <c r="D2" s="397"/>
      <c r="E2" s="397"/>
    </row>
    <row r="3" spans="2:5" s="158" customFormat="1" ht="12.75" customHeight="1" thickBot="1" x14ac:dyDescent="0.25">
      <c r="B3" s="159"/>
      <c r="C3" s="159"/>
      <c r="D3" s="159"/>
      <c r="E3" s="179"/>
    </row>
    <row r="4" spans="2:5" ht="30" customHeight="1" x14ac:dyDescent="0.2">
      <c r="B4" s="411" t="s">
        <v>84</v>
      </c>
      <c r="C4" s="412"/>
      <c r="D4" s="212" t="s">
        <v>193</v>
      </c>
    </row>
    <row r="5" spans="2:5" ht="12.75" customHeight="1" x14ac:dyDescent="0.2">
      <c r="B5" s="454" t="s">
        <v>257</v>
      </c>
      <c r="C5" s="455"/>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50" t="s">
        <v>258</v>
      </c>
      <c r="C6" s="451"/>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50" t="s">
        <v>259</v>
      </c>
      <c r="C7" s="451"/>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50" t="s">
        <v>260</v>
      </c>
      <c r="C8" s="451"/>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50" t="s">
        <v>261</v>
      </c>
      <c r="C9" s="451"/>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50" t="s">
        <v>262</v>
      </c>
      <c r="C10" s="451"/>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50" t="s">
        <v>255</v>
      </c>
      <c r="C11" s="451"/>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52" t="s">
        <v>256</v>
      </c>
      <c r="C12" s="453"/>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ColWidth="11.42578125"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49" t="s">
        <v>424</v>
      </c>
      <c r="C2" s="449"/>
      <c r="D2" s="449"/>
    </row>
    <row r="3" spans="2:6" ht="12.75" customHeight="1" thickBot="1" x14ac:dyDescent="0.25">
      <c r="B3" s="159"/>
      <c r="C3" s="159"/>
      <c r="D3" s="159"/>
    </row>
    <row r="4" spans="2:6" ht="15" x14ac:dyDescent="0.2">
      <c r="B4" s="442" t="s">
        <v>10</v>
      </c>
      <c r="C4" s="443"/>
      <c r="D4" s="444"/>
      <c r="F4" s="215"/>
    </row>
    <row r="5" spans="2:6" ht="30" customHeight="1" x14ac:dyDescent="0.2">
      <c r="B5" s="431" t="s">
        <v>84</v>
      </c>
      <c r="C5" s="432"/>
      <c r="D5" s="187" t="s">
        <v>193</v>
      </c>
    </row>
    <row r="6" spans="2:6" ht="15" x14ac:dyDescent="0.25">
      <c r="B6" s="437" t="s">
        <v>244</v>
      </c>
      <c r="C6" s="439"/>
      <c r="D6" s="216">
        <f>+IF(Indice!$D$7="Bancos",VLOOKUP(Indice!$D$6,Bancos!$A:$AAV,MATCH(Indice!$C$47,Bancos!$A$1:$AAV$1,0)+ROW(A1)-1,0),IF(Indice!$D$7="CFC",VLOOKUP(Indice!$D$6,CFC!$A:$ABM,MATCH(Indice!$C$47,Bancos!$A$1:$AAV$1,0)+ROW(A1)-1,0),VLOOKUP(Indice!$D$6,Coop!$A:$ABM,MATCH(Indice!$C$47,Bancos!$A$1:$AAV$1,0)+ROW(A1)-1,0)))</f>
        <v>0.05</v>
      </c>
    </row>
    <row r="7" spans="2:6" ht="15" x14ac:dyDescent="0.25">
      <c r="B7" s="437" t="s">
        <v>245</v>
      </c>
      <c r="C7" s="439"/>
      <c r="D7" s="216">
        <f>+IF(Indice!$D$7="Bancos",VLOOKUP(Indice!$D$6,Bancos!$A:$AAV,MATCH(Indice!$C$47,Bancos!$A$1:$AAV$1,0)+ROW(A2)-1,0),IF(Indice!$D$7="CFC",VLOOKUP(Indice!$D$6,CFC!$A:$ABM,MATCH(Indice!$C$47,Bancos!$A$1:$AAV$1,0)+ROW(A2)-1,0),VLOOKUP(Indice!$D$6,Coop!$A:$ABM,MATCH(Indice!$C$47,Bancos!$A$1:$AAV$1,0)+ROW(A2)-1,0)))</f>
        <v>0.4</v>
      </c>
    </row>
    <row r="8" spans="2:6" ht="15" x14ac:dyDescent="0.25">
      <c r="B8" s="437" t="s">
        <v>246</v>
      </c>
      <c r="C8" s="439"/>
      <c r="D8" s="216">
        <f>+IF(Indice!$D$7="Bancos",VLOOKUP(Indice!$D$6,Bancos!$A:$AAV,MATCH(Indice!$C$47,Bancos!$A$1:$AAV$1,0)+ROW(A3)-1,0),IF(Indice!$D$7="CFC",VLOOKUP(Indice!$D$6,CFC!$A:$ABM,MATCH(Indice!$C$47,Bancos!$A$1:$AAV$1,0)+ROW(A3)-1,0),VLOOKUP(Indice!$D$6,Coop!$A:$ABM,MATCH(Indice!$C$47,Bancos!$A$1:$AAV$1,0)+ROW(A3)-1,0)))</f>
        <v>0.45</v>
      </c>
    </row>
    <row r="9" spans="2:6" ht="15" x14ac:dyDescent="0.25">
      <c r="B9" s="437" t="s">
        <v>247</v>
      </c>
      <c r="C9" s="439"/>
      <c r="D9" s="216">
        <f>+IF(Indice!$D$7="Bancos",VLOOKUP(Indice!$D$6,Bancos!$A:$AAV,MATCH(Indice!$C$47,Bancos!$A$1:$AAV$1,0)+ROW(A4)-1,0),IF(Indice!$D$7="CFC",VLOOKUP(Indice!$D$6,CFC!$A:$ABM,MATCH(Indice!$C$47,Bancos!$A$1:$AAV$1,0)+ROW(A4)-1,0),VLOOKUP(Indice!$D$6,Coop!$A:$ABM,MATCH(Indice!$C$47,Bancos!$A$1:$AAV$1,0)+ROW(A4)-1,0)))</f>
        <v>0.1</v>
      </c>
    </row>
    <row r="10" spans="2:6" ht="15.75" thickBot="1" x14ac:dyDescent="0.3">
      <c r="B10" s="440" t="s">
        <v>248</v>
      </c>
      <c r="C10" s="441"/>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42" t="s">
        <v>83</v>
      </c>
      <c r="C14" s="443"/>
      <c r="D14" s="444"/>
    </row>
    <row r="15" spans="2:6" ht="25.5" x14ac:dyDescent="0.2">
      <c r="B15" s="431" t="s">
        <v>84</v>
      </c>
      <c r="C15" s="432"/>
      <c r="D15" s="187" t="s">
        <v>193</v>
      </c>
    </row>
    <row r="16" spans="2:6" x14ac:dyDescent="0.2">
      <c r="B16" s="437" t="s">
        <v>244</v>
      </c>
      <c r="C16" s="439"/>
      <c r="D16" s="219">
        <f>+IF(Indice!$D$7="Bancos",VLOOKUP(Indice!$D$6,Bancos!$A:$AAV,MATCH(Indice!$C$48,Bancos!$A$1:$AAV$1,0)+ROW(A1)-1,0),IF(Indice!$D$7="CFC",VLOOKUP(Indice!$D$6,CFC!$A:$ABM,MATCH(Indice!$C$48,Bancos!$A$1:$AAV$1,0)+ROW(A1)-1,0),VLOOKUP(Indice!$D$6,Coop!$A:$ABM,MATCH(Indice!$C$48,Bancos!$A$1:$AAV$1,0)+ROW(A1)-1,0)))</f>
        <v>0</v>
      </c>
    </row>
    <row r="17" spans="2:4" x14ac:dyDescent="0.2">
      <c r="B17" s="437" t="s">
        <v>245</v>
      </c>
      <c r="C17" s="439"/>
      <c r="D17" s="219">
        <f>+IF(Indice!$D$7="Bancos",VLOOKUP(Indice!$D$6,Bancos!$A:$AAV,MATCH(Indice!$C$48,Bancos!$A$1:$AAV$1,0)+ROW(A2)-1,0),IF(Indice!$D$7="CFC",VLOOKUP(Indice!$D$6,CFC!$A:$ABM,MATCH(Indice!$C$48,Bancos!$A$1:$AAV$1,0)+ROW(A2)-1,0),VLOOKUP(Indice!$D$6,Coop!$A:$ABM,MATCH(Indice!$C$48,Bancos!$A$1:$AAV$1,0)+ROW(A2)-1,0)))</f>
        <v>0.4</v>
      </c>
    </row>
    <row r="18" spans="2:4" x14ac:dyDescent="0.2">
      <c r="B18" s="437" t="s">
        <v>246</v>
      </c>
      <c r="C18" s="439"/>
      <c r="D18" s="219">
        <f>+IF(Indice!$D$7="Bancos",VLOOKUP(Indice!$D$6,Bancos!$A:$AAV,MATCH(Indice!$C$48,Bancos!$A$1:$AAV$1,0)+ROW(A3)-1,0),IF(Indice!$D$7="CFC",VLOOKUP(Indice!$D$6,CFC!$A:$ABM,MATCH(Indice!$C$48,Bancos!$A$1:$AAV$1,0)+ROW(A3)-1,0),VLOOKUP(Indice!$D$6,Coop!$A:$ABM,MATCH(Indice!$C$48,Bancos!$A$1:$AAV$1,0)+ROW(A3)-1,0)))</f>
        <v>0.45</v>
      </c>
    </row>
    <row r="19" spans="2:4" x14ac:dyDescent="0.2">
      <c r="B19" s="437" t="s">
        <v>247</v>
      </c>
      <c r="C19" s="439"/>
      <c r="D19" s="219">
        <f>+IF(Indice!$D$7="Bancos",VLOOKUP(Indice!$D$6,Bancos!$A:$AAV,MATCH(Indice!$C$48,Bancos!$A$1:$AAV$1,0)+ROW(A4)-1,0),IF(Indice!$D$7="CFC",VLOOKUP(Indice!$D$6,CFC!$A:$ABM,MATCH(Indice!$C$48,Bancos!$A$1:$AAV$1,0)+ROW(A4)-1,0),VLOOKUP(Indice!$D$6,Coop!$A:$ABM,MATCH(Indice!$C$48,Bancos!$A$1:$AAV$1,0)+ROW(A4)-1,0)))</f>
        <v>0.1</v>
      </c>
    </row>
    <row r="20" spans="2:4" ht="13.5" thickBot="1" x14ac:dyDescent="0.25">
      <c r="B20" s="440" t="s">
        <v>248</v>
      </c>
      <c r="C20" s="441"/>
      <c r="D20" s="290">
        <f>+IF(Indice!$D$7="Bancos",VLOOKUP(Indice!$D$6,Bancos!$A:$AAV,MATCH(Indice!$C$48,Bancos!$A$1:$AAV$1,0)+ROW(A5)-1,0),IF(Indice!$D$7="CFC",VLOOKUP(Indice!$D$6,CFC!$A:$ABM,MATCH(Indice!$C$48,Bancos!$A$1:$AAV$1,0)+ROW(A5)-1,0),VLOOKUP(Indice!$D$6,Coop!$A:$ABM,MATCH(Indice!$C$48,Bancos!$A$1:$AAV$1,0)+ROW(A5)-1,0)))</f>
        <v>0.05</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4.7619047619047603E-2</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M79"/>
  <sheetViews>
    <sheetView zoomScaleNormal="100" workbookViewId="0">
      <pane xSplit="1" ySplit="6" topLeftCell="B56" activePane="bottomRight" state="frozen"/>
      <selection activeCell="B5" sqref="B5:C5"/>
      <selection pane="topRight" activeCell="B5" sqref="B5:C5"/>
      <selection pane="bottomLeft" activeCell="B5" sqref="B5:C5"/>
      <selection pane="bottomRight" activeCell="KT68" sqref="KT68"/>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3"/>
    <col min="482" max="16384" width="11.42578125" style="67"/>
  </cols>
  <sheetData>
    <row r="1" spans="1:481" s="2" customFormat="1" x14ac:dyDescent="0.25">
      <c r="A1" s="1"/>
      <c r="B1" s="368" t="s">
        <v>37</v>
      </c>
      <c r="C1" s="370"/>
      <c r="D1" s="368" t="s">
        <v>38</v>
      </c>
      <c r="E1" s="369"/>
      <c r="F1" s="369"/>
      <c r="G1" s="370"/>
      <c r="H1" s="369" t="s">
        <v>39</v>
      </c>
      <c r="I1" s="369"/>
      <c r="J1" s="369"/>
      <c r="K1" s="369"/>
      <c r="L1" s="369"/>
      <c r="M1" s="369"/>
      <c r="N1" s="369"/>
      <c r="O1" s="369"/>
      <c r="P1" s="369"/>
      <c r="Q1" s="369"/>
      <c r="R1" s="369"/>
      <c r="S1" s="369"/>
      <c r="T1" s="369"/>
      <c r="U1" s="369"/>
      <c r="V1" s="369"/>
      <c r="W1" s="370"/>
      <c r="X1" s="368" t="s">
        <v>40</v>
      </c>
      <c r="Y1" s="369"/>
      <c r="Z1" s="369"/>
      <c r="AA1" s="370"/>
      <c r="AB1" s="368" t="s">
        <v>82</v>
      </c>
      <c r="AC1" s="369"/>
      <c r="AD1" s="369"/>
      <c r="AE1" s="369"/>
      <c r="AF1" s="369"/>
      <c r="AG1" s="369"/>
      <c r="AH1" s="369"/>
      <c r="AI1" s="369"/>
      <c r="AJ1" s="369"/>
      <c r="AK1" s="369"/>
      <c r="AL1" s="369"/>
      <c r="AM1" s="369"/>
      <c r="AN1" s="369"/>
      <c r="AO1" s="369"/>
      <c r="AP1" s="369"/>
      <c r="AQ1" s="369"/>
      <c r="AR1" s="369"/>
      <c r="AS1" s="369"/>
      <c r="AT1" s="369"/>
      <c r="AU1" s="369"/>
      <c r="AV1" s="369"/>
      <c r="AW1" s="369"/>
      <c r="AX1" s="368" t="s">
        <v>41</v>
      </c>
      <c r="AY1" s="369"/>
      <c r="AZ1" s="369"/>
      <c r="BA1" s="369"/>
      <c r="BB1" s="369"/>
      <c r="BC1" s="369"/>
      <c r="BD1" s="369"/>
      <c r="BE1" s="369"/>
      <c r="BF1" s="369"/>
      <c r="BG1" s="369"/>
      <c r="BH1" s="369"/>
      <c r="BI1" s="369"/>
      <c r="BJ1" s="369"/>
      <c r="BK1" s="369"/>
      <c r="BL1" s="369"/>
      <c r="BM1" s="369"/>
      <c r="BN1" s="369"/>
      <c r="BO1" s="369"/>
      <c r="BP1" s="369"/>
      <c r="BQ1" s="369"/>
      <c r="BR1" s="369"/>
      <c r="BS1" s="369"/>
      <c r="BT1" s="369"/>
      <c r="BU1" s="370"/>
      <c r="BV1" s="368" t="s">
        <v>42</v>
      </c>
      <c r="BW1" s="370"/>
      <c r="BX1" s="368" t="s">
        <v>43</v>
      </c>
      <c r="BY1" s="369"/>
      <c r="BZ1" s="369"/>
      <c r="CA1" s="370"/>
      <c r="CB1" s="369" t="s">
        <v>44</v>
      </c>
      <c r="CC1" s="369"/>
      <c r="CD1" s="369"/>
      <c r="CE1" s="369"/>
      <c r="CF1" s="369"/>
      <c r="CG1" s="369"/>
      <c r="CH1" s="369"/>
      <c r="CI1" s="369"/>
      <c r="CJ1" s="369"/>
      <c r="CK1" s="369"/>
      <c r="CL1" s="369"/>
      <c r="CM1" s="369"/>
      <c r="CN1" s="369"/>
      <c r="CO1" s="369"/>
      <c r="CP1" s="369"/>
      <c r="CQ1" s="370"/>
      <c r="CR1" s="368" t="s">
        <v>45</v>
      </c>
      <c r="CS1" s="369"/>
      <c r="CT1" s="369"/>
      <c r="CU1" s="370"/>
      <c r="CV1" s="368" t="s">
        <v>46</v>
      </c>
      <c r="CW1" s="369"/>
      <c r="CX1" s="369"/>
      <c r="CY1" s="369"/>
      <c r="CZ1" s="369"/>
      <c r="DA1" s="369"/>
      <c r="DB1" s="369"/>
      <c r="DC1" s="369"/>
      <c r="DD1" s="369"/>
      <c r="DE1" s="369"/>
      <c r="DF1" s="369"/>
      <c r="DG1" s="369"/>
      <c r="DH1" s="369"/>
      <c r="DI1" s="369"/>
      <c r="DJ1" s="369"/>
      <c r="DK1" s="369"/>
      <c r="DL1" s="369"/>
      <c r="DM1" s="369"/>
      <c r="DN1" s="369"/>
      <c r="DO1" s="369"/>
      <c r="DP1" s="369"/>
      <c r="DQ1" s="369"/>
      <c r="DR1" s="368" t="s">
        <v>47</v>
      </c>
      <c r="DS1" s="369"/>
      <c r="DT1" s="369"/>
      <c r="DU1" s="369"/>
      <c r="DV1" s="369"/>
      <c r="DW1" s="369"/>
      <c r="DX1" s="369"/>
      <c r="DY1" s="369"/>
      <c r="DZ1" s="369"/>
      <c r="EA1" s="369"/>
      <c r="EB1" s="369"/>
      <c r="EC1" s="369"/>
      <c r="ED1" s="369"/>
      <c r="EE1" s="369"/>
      <c r="EF1" s="369"/>
      <c r="EG1" s="369"/>
      <c r="EH1" s="369"/>
      <c r="EI1" s="369"/>
      <c r="EJ1" s="369"/>
      <c r="EK1" s="369"/>
      <c r="EL1" s="369"/>
      <c r="EM1" s="369"/>
      <c r="EN1" s="369"/>
      <c r="EO1" s="369"/>
      <c r="EP1" s="368" t="s">
        <v>48</v>
      </c>
      <c r="EQ1" s="369"/>
      <c r="ER1" s="369"/>
      <c r="ES1" s="369"/>
      <c r="ET1" s="369"/>
      <c r="EU1" s="369"/>
      <c r="EV1" s="369"/>
      <c r="EW1" s="369"/>
      <c r="EX1" s="369"/>
      <c r="EY1" s="369"/>
      <c r="EZ1" s="369"/>
      <c r="FA1" s="369"/>
      <c r="FB1" s="369"/>
      <c r="FC1" s="369"/>
      <c r="FD1" s="369"/>
      <c r="FE1" s="369"/>
      <c r="FF1" s="369"/>
      <c r="FG1" s="369"/>
      <c r="FH1" s="369"/>
      <c r="FI1" s="369"/>
      <c r="FJ1" s="369"/>
      <c r="FK1" s="369"/>
      <c r="FL1" s="369"/>
      <c r="FM1" s="369"/>
      <c r="FN1" s="369"/>
      <c r="FO1" s="369"/>
      <c r="FP1" s="368" t="s">
        <v>49</v>
      </c>
      <c r="FQ1" s="369"/>
      <c r="FR1" s="369"/>
      <c r="FS1" s="369"/>
      <c r="FT1" s="369"/>
      <c r="FU1" s="369"/>
      <c r="FV1" s="369"/>
      <c r="FW1" s="369"/>
      <c r="FX1" s="369"/>
      <c r="FY1" s="369"/>
      <c r="FZ1" s="369"/>
      <c r="GA1" s="370"/>
      <c r="GB1" s="369" t="s">
        <v>50</v>
      </c>
      <c r="GC1" s="369"/>
      <c r="GD1" s="369"/>
      <c r="GE1" s="369"/>
      <c r="GF1" s="369"/>
      <c r="GG1" s="369"/>
      <c r="GH1" s="369"/>
      <c r="GI1" s="369"/>
      <c r="GJ1" s="369"/>
      <c r="GK1" s="369"/>
      <c r="GL1" s="369"/>
      <c r="GM1" s="369"/>
      <c r="GN1" s="369"/>
      <c r="GO1" s="369"/>
      <c r="GP1" s="369"/>
      <c r="GQ1" s="370"/>
      <c r="GR1" s="369" t="s">
        <v>51</v>
      </c>
      <c r="GS1" s="370"/>
      <c r="GT1" s="368" t="s">
        <v>52</v>
      </c>
      <c r="GU1" s="369"/>
      <c r="GV1" s="369"/>
      <c r="GW1" s="369"/>
      <c r="GX1" s="369"/>
      <c r="GY1" s="369"/>
      <c r="GZ1" s="369"/>
      <c r="HA1" s="370"/>
      <c r="HB1" s="369" t="s">
        <v>53</v>
      </c>
      <c r="HC1" s="369"/>
      <c r="HD1" s="369"/>
      <c r="HE1" s="369"/>
      <c r="HF1" s="369"/>
      <c r="HG1" s="369"/>
      <c r="HH1" s="369"/>
      <c r="HI1" s="369"/>
      <c r="HJ1" s="369"/>
      <c r="HK1" s="369"/>
      <c r="HL1" s="369"/>
      <c r="HM1" s="369"/>
      <c r="HN1" s="369"/>
      <c r="HO1" s="369"/>
      <c r="HP1" s="369"/>
      <c r="HQ1" s="370"/>
      <c r="HR1" s="368" t="s">
        <v>54</v>
      </c>
      <c r="HS1" s="369"/>
      <c r="HT1" s="369"/>
      <c r="HU1" s="369"/>
      <c r="HV1" s="369"/>
      <c r="HW1" s="369"/>
      <c r="HX1" s="369"/>
      <c r="HY1" s="368" t="s">
        <v>55</v>
      </c>
      <c r="HZ1" s="369"/>
      <c r="IA1" s="369"/>
      <c r="IB1" s="369"/>
      <c r="IC1" s="369"/>
      <c r="ID1" s="369"/>
      <c r="IE1" s="369"/>
      <c r="IF1" s="369"/>
      <c r="IG1" s="369"/>
      <c r="IH1" s="369"/>
      <c r="II1" s="369"/>
      <c r="IJ1" s="369"/>
      <c r="IK1" s="369"/>
      <c r="IL1" s="369"/>
      <c r="IM1" s="369"/>
      <c r="IN1" s="370"/>
      <c r="IO1" s="368" t="s">
        <v>56</v>
      </c>
      <c r="IP1" s="369"/>
      <c r="IQ1" s="369"/>
      <c r="IR1" s="369"/>
      <c r="IS1" s="369"/>
      <c r="IT1" s="369"/>
      <c r="IU1" s="370"/>
      <c r="IV1" s="368" t="s">
        <v>57</v>
      </c>
      <c r="IW1" s="369"/>
      <c r="IX1" s="369"/>
      <c r="IY1" s="369"/>
      <c r="IZ1" s="369"/>
      <c r="JA1" s="369"/>
      <c r="JB1" s="369"/>
      <c r="JC1" s="369"/>
      <c r="JD1" s="369"/>
      <c r="JE1" s="369"/>
      <c r="JF1" s="369"/>
      <c r="JG1" s="370"/>
      <c r="JH1" s="368" t="s">
        <v>58</v>
      </c>
      <c r="JI1" s="369"/>
      <c r="JJ1" s="369"/>
      <c r="JK1" s="369"/>
      <c r="JL1" s="369"/>
      <c r="JM1" s="369"/>
      <c r="JN1" s="369"/>
      <c r="JO1" s="369"/>
      <c r="JP1" s="369"/>
      <c r="JQ1" s="369"/>
      <c r="JR1" s="369"/>
      <c r="JS1" s="370"/>
      <c r="JT1" s="369" t="s">
        <v>59</v>
      </c>
      <c r="JU1" s="369"/>
      <c r="JV1" s="369"/>
      <c r="JW1" s="369"/>
      <c r="JX1" s="369"/>
      <c r="JY1" s="369"/>
      <c r="JZ1" s="369"/>
      <c r="KA1" s="369"/>
      <c r="KB1" s="369"/>
      <c r="KC1" s="369"/>
      <c r="KD1" s="369"/>
      <c r="KE1" s="370"/>
      <c r="KF1" s="369" t="s">
        <v>60</v>
      </c>
      <c r="KG1" s="369"/>
      <c r="KH1" s="369"/>
      <c r="KI1" s="369"/>
      <c r="KJ1" s="369"/>
      <c r="KK1" s="369"/>
      <c r="KL1" s="369"/>
      <c r="KM1" s="370"/>
      <c r="KN1" s="368" t="s">
        <v>61</v>
      </c>
      <c r="KO1" s="369"/>
      <c r="KP1" s="369"/>
      <c r="KQ1" s="369"/>
      <c r="KR1" s="369"/>
      <c r="KS1" s="369"/>
      <c r="KT1" s="370"/>
      <c r="KU1" s="369" t="s">
        <v>62</v>
      </c>
      <c r="KV1" s="369"/>
      <c r="KW1" s="369"/>
      <c r="KX1" s="369"/>
      <c r="KY1" s="369"/>
      <c r="KZ1" s="369"/>
      <c r="LA1" s="369"/>
      <c r="LB1" s="369"/>
      <c r="LC1" s="369"/>
      <c r="LD1" s="370"/>
      <c r="LE1" s="368" t="s">
        <v>63</v>
      </c>
      <c r="LF1" s="369"/>
      <c r="LG1" s="369"/>
      <c r="LH1" s="369"/>
      <c r="LI1" s="369"/>
      <c r="LJ1" s="370"/>
      <c r="LK1" s="368" t="s">
        <v>64</v>
      </c>
      <c r="LL1" s="369"/>
      <c r="LM1" s="369"/>
      <c r="LN1" s="369"/>
      <c r="LO1" s="369"/>
      <c r="LP1" s="370"/>
      <c r="LQ1" s="368" t="s">
        <v>65</v>
      </c>
      <c r="LR1" s="369"/>
      <c r="LS1" s="369"/>
      <c r="LT1" s="369"/>
      <c r="LU1" s="369"/>
      <c r="LV1" s="369"/>
      <c r="LW1" s="369"/>
      <c r="LX1" s="369"/>
      <c r="LY1" s="369"/>
      <c r="LZ1" s="370"/>
      <c r="MA1" s="368" t="s">
        <v>66</v>
      </c>
      <c r="MB1" s="369"/>
      <c r="MC1" s="369"/>
      <c r="MD1" s="369"/>
      <c r="ME1" s="369"/>
      <c r="MF1" s="369"/>
      <c r="MG1" s="369"/>
      <c r="MH1" s="369"/>
      <c r="MI1" s="298"/>
      <c r="MJ1" s="368" t="s">
        <v>67</v>
      </c>
      <c r="MK1" s="369"/>
      <c r="ML1" s="369"/>
      <c r="MM1" s="369"/>
      <c r="MN1" s="369"/>
      <c r="MO1" s="370"/>
      <c r="MP1" s="369" t="s">
        <v>68</v>
      </c>
      <c r="MQ1" s="369"/>
      <c r="MR1" s="369"/>
      <c r="MS1" s="369"/>
      <c r="MT1" s="369"/>
      <c r="MU1" s="370"/>
      <c r="MV1" s="368" t="s">
        <v>69</v>
      </c>
      <c r="MW1" s="369"/>
      <c r="MX1" s="369"/>
      <c r="MY1" s="369"/>
      <c r="MZ1" s="369"/>
      <c r="NA1" s="369"/>
      <c r="NB1" s="369"/>
      <c r="NC1" s="369"/>
      <c r="ND1" s="370"/>
      <c r="NE1" s="369" t="s">
        <v>70</v>
      </c>
      <c r="NF1" s="369"/>
      <c r="NG1" s="369"/>
      <c r="NH1" s="369"/>
      <c r="NI1" s="369"/>
      <c r="NJ1" s="369"/>
      <c r="NK1" s="369"/>
      <c r="NL1" s="369"/>
      <c r="NM1" s="370"/>
      <c r="NN1" s="368" t="s">
        <v>71</v>
      </c>
      <c r="NO1" s="369"/>
      <c r="NP1" s="369"/>
      <c r="NQ1" s="369"/>
      <c r="NR1" s="369"/>
      <c r="NS1" s="370"/>
      <c r="NT1" s="368" t="s">
        <v>72</v>
      </c>
      <c r="NU1" s="369"/>
      <c r="NV1" s="369"/>
      <c r="NW1" s="369"/>
      <c r="NX1" s="369"/>
      <c r="NY1" s="370"/>
      <c r="NZ1" s="368" t="s">
        <v>73</v>
      </c>
      <c r="OA1" s="369"/>
      <c r="OB1" s="369"/>
      <c r="OC1" s="369"/>
      <c r="OD1" s="369"/>
      <c r="OE1" s="369"/>
      <c r="OF1" s="369"/>
      <c r="OG1" s="369"/>
      <c r="OH1" s="298"/>
      <c r="OI1" s="369" t="s">
        <v>74</v>
      </c>
      <c r="OJ1" s="369"/>
      <c r="OK1" s="369"/>
      <c r="OL1" s="369"/>
      <c r="OM1" s="369"/>
      <c r="ON1" s="369"/>
      <c r="OO1" s="369"/>
      <c r="OP1" s="369"/>
      <c r="OQ1" s="370"/>
      <c r="OR1" s="368" t="s">
        <v>75</v>
      </c>
      <c r="OS1" s="369"/>
      <c r="OT1" s="369"/>
      <c r="OU1" s="369"/>
      <c r="OV1" s="369"/>
      <c r="OW1" s="370"/>
      <c r="OX1" s="368" t="s">
        <v>76</v>
      </c>
      <c r="OY1" s="369"/>
      <c r="OZ1" s="369"/>
      <c r="PA1" s="369"/>
      <c r="PB1" s="369"/>
      <c r="PC1" s="370"/>
      <c r="PD1" s="368" t="s">
        <v>77</v>
      </c>
      <c r="PE1" s="369"/>
      <c r="PF1" s="369"/>
      <c r="PG1" s="369"/>
      <c r="PH1" s="369"/>
      <c r="PI1" s="369"/>
      <c r="PJ1" s="369"/>
      <c r="PK1" s="369"/>
      <c r="PL1" s="370"/>
      <c r="PM1" s="368" t="s">
        <v>78</v>
      </c>
      <c r="PN1" s="369"/>
      <c r="PO1" s="369"/>
      <c r="PP1" s="369"/>
      <c r="PQ1" s="369"/>
      <c r="PR1" s="369"/>
      <c r="PS1" s="369"/>
      <c r="PT1" s="369"/>
      <c r="PU1" s="370"/>
      <c r="PV1" s="368" t="s">
        <v>79</v>
      </c>
      <c r="PW1" s="369"/>
      <c r="PX1" s="369"/>
      <c r="PY1" s="369"/>
      <c r="PZ1" s="369"/>
      <c r="QA1" s="369"/>
      <c r="QB1" s="369"/>
      <c r="QC1" s="369"/>
      <c r="QD1" s="370"/>
      <c r="QE1" s="368" t="s">
        <v>80</v>
      </c>
      <c r="QF1" s="369"/>
      <c r="QG1" s="369"/>
      <c r="QH1" s="369"/>
      <c r="QI1" s="369"/>
      <c r="QJ1" s="369"/>
      <c r="QK1" s="369"/>
      <c r="QL1" s="369"/>
      <c r="QM1" s="370"/>
      <c r="QN1" s="368" t="s">
        <v>81</v>
      </c>
      <c r="QO1" s="369"/>
      <c r="QP1" s="369"/>
      <c r="QQ1" s="369"/>
      <c r="QR1" s="369"/>
      <c r="QS1" s="369"/>
      <c r="QT1" s="369"/>
      <c r="QU1" s="369"/>
      <c r="QV1" s="369"/>
      <c r="QW1" s="368" t="s">
        <v>347</v>
      </c>
      <c r="QX1" s="369"/>
      <c r="QY1" s="369"/>
      <c r="QZ1" s="370"/>
      <c r="RA1" s="368" t="s">
        <v>348</v>
      </c>
      <c r="RB1" s="369"/>
      <c r="RC1" s="369"/>
      <c r="RD1" s="370"/>
      <c r="RE1" s="368" t="s">
        <v>349</v>
      </c>
      <c r="RF1" s="369"/>
      <c r="RG1" s="369"/>
      <c r="RH1" s="370"/>
      <c r="RI1" s="368" t="s">
        <v>350</v>
      </c>
      <c r="RJ1" s="369"/>
      <c r="RK1" s="369"/>
      <c r="RL1" s="370"/>
      <c r="RM1" s="360" t="s">
        <v>456</v>
      </c>
    </row>
    <row r="2" spans="1:481" s="2" customFormat="1" x14ac:dyDescent="0.25">
      <c r="A2" s="1"/>
      <c r="B2" s="368"/>
      <c r="C2" s="370"/>
      <c r="D2" s="65" t="s">
        <v>0</v>
      </c>
      <c r="E2" s="64" t="s">
        <v>1</v>
      </c>
      <c r="F2" s="64" t="s">
        <v>2</v>
      </c>
      <c r="G2" s="66" t="s">
        <v>3</v>
      </c>
      <c r="H2" s="369" t="s">
        <v>0</v>
      </c>
      <c r="I2" s="369"/>
      <c r="J2" s="369"/>
      <c r="K2" s="369"/>
      <c r="L2" s="369" t="s">
        <v>1</v>
      </c>
      <c r="M2" s="369"/>
      <c r="N2" s="369"/>
      <c r="O2" s="369"/>
      <c r="P2" s="369" t="s">
        <v>2</v>
      </c>
      <c r="Q2" s="369"/>
      <c r="R2" s="369"/>
      <c r="S2" s="369"/>
      <c r="T2" s="369" t="s">
        <v>3</v>
      </c>
      <c r="U2" s="369"/>
      <c r="V2" s="369"/>
      <c r="W2" s="370"/>
      <c r="X2" s="65" t="s">
        <v>0</v>
      </c>
      <c r="Y2" s="64" t="s">
        <v>1</v>
      </c>
      <c r="Z2" s="64" t="s">
        <v>2</v>
      </c>
      <c r="AA2" s="64" t="s">
        <v>3</v>
      </c>
      <c r="AB2" s="368" t="s">
        <v>4</v>
      </c>
      <c r="AC2" s="369"/>
      <c r="AD2" s="369"/>
      <c r="AE2" s="369"/>
      <c r="AF2" s="369"/>
      <c r="AG2" s="369"/>
      <c r="AH2" s="369"/>
      <c r="AI2" s="369"/>
      <c r="AJ2" s="369"/>
      <c r="AK2" s="369"/>
      <c r="AL2" s="369"/>
      <c r="AM2" s="369" t="s">
        <v>5</v>
      </c>
      <c r="AN2" s="369"/>
      <c r="AO2" s="369"/>
      <c r="AP2" s="369"/>
      <c r="AQ2" s="369"/>
      <c r="AR2" s="369"/>
      <c r="AS2" s="369"/>
      <c r="AT2" s="369"/>
      <c r="AU2" s="369"/>
      <c r="AV2" s="369"/>
      <c r="AW2" s="369"/>
      <c r="AX2" s="368" t="s">
        <v>4</v>
      </c>
      <c r="AY2" s="369"/>
      <c r="AZ2" s="369"/>
      <c r="BA2" s="369"/>
      <c r="BB2" s="369"/>
      <c r="BC2" s="369"/>
      <c r="BD2" s="369"/>
      <c r="BE2" s="369"/>
      <c r="BF2" s="369"/>
      <c r="BG2" s="369"/>
      <c r="BH2" s="369"/>
      <c r="BI2" s="369"/>
      <c r="BJ2" s="369" t="s">
        <v>5</v>
      </c>
      <c r="BK2" s="369"/>
      <c r="BL2" s="369"/>
      <c r="BM2" s="369"/>
      <c r="BN2" s="369"/>
      <c r="BO2" s="369"/>
      <c r="BP2" s="369"/>
      <c r="BQ2" s="369"/>
      <c r="BR2" s="369"/>
      <c r="BS2" s="369"/>
      <c r="BT2" s="369"/>
      <c r="BU2" s="370"/>
      <c r="BV2" s="368"/>
      <c r="BW2" s="370"/>
      <c r="BX2" s="296" t="s">
        <v>0</v>
      </c>
      <c r="BY2" s="297" t="s">
        <v>1</v>
      </c>
      <c r="BZ2" s="297" t="s">
        <v>2</v>
      </c>
      <c r="CA2" s="298" t="s">
        <v>3</v>
      </c>
      <c r="CB2" s="369" t="s">
        <v>0</v>
      </c>
      <c r="CC2" s="369"/>
      <c r="CD2" s="369"/>
      <c r="CE2" s="369"/>
      <c r="CF2" s="369" t="s">
        <v>1</v>
      </c>
      <c r="CG2" s="369"/>
      <c r="CH2" s="369"/>
      <c r="CI2" s="369"/>
      <c r="CJ2" s="369" t="s">
        <v>2</v>
      </c>
      <c r="CK2" s="369"/>
      <c r="CL2" s="369"/>
      <c r="CM2" s="369"/>
      <c r="CN2" s="369" t="s">
        <v>3</v>
      </c>
      <c r="CO2" s="369"/>
      <c r="CP2" s="369"/>
      <c r="CQ2" s="370"/>
      <c r="CR2" s="65" t="s">
        <v>0</v>
      </c>
      <c r="CS2" s="64" t="s">
        <v>1</v>
      </c>
      <c r="CT2" s="64" t="s">
        <v>2</v>
      </c>
      <c r="CU2" s="66" t="s">
        <v>3</v>
      </c>
      <c r="CV2" s="368" t="s">
        <v>4</v>
      </c>
      <c r="CW2" s="369"/>
      <c r="CX2" s="369"/>
      <c r="CY2" s="369"/>
      <c r="CZ2" s="369"/>
      <c r="DA2" s="369"/>
      <c r="DB2" s="369"/>
      <c r="DC2" s="369"/>
      <c r="DD2" s="369"/>
      <c r="DE2" s="369"/>
      <c r="DF2" s="369"/>
      <c r="DG2" s="369" t="s">
        <v>5</v>
      </c>
      <c r="DH2" s="369"/>
      <c r="DI2" s="369"/>
      <c r="DJ2" s="369"/>
      <c r="DK2" s="369"/>
      <c r="DL2" s="369"/>
      <c r="DM2" s="369"/>
      <c r="DN2" s="369"/>
      <c r="DO2" s="369"/>
      <c r="DP2" s="369"/>
      <c r="DQ2" s="369"/>
      <c r="DR2" s="368" t="s">
        <v>4</v>
      </c>
      <c r="DS2" s="369"/>
      <c r="DT2" s="369"/>
      <c r="DU2" s="369"/>
      <c r="DV2" s="369"/>
      <c r="DW2" s="369"/>
      <c r="DX2" s="369"/>
      <c r="DY2" s="369"/>
      <c r="DZ2" s="369"/>
      <c r="EA2" s="369"/>
      <c r="EB2" s="369"/>
      <c r="EC2" s="369"/>
      <c r="ED2" s="369" t="s">
        <v>5</v>
      </c>
      <c r="EE2" s="369"/>
      <c r="EF2" s="369"/>
      <c r="EG2" s="369"/>
      <c r="EH2" s="369"/>
      <c r="EI2" s="369"/>
      <c r="EJ2" s="369"/>
      <c r="EK2" s="369"/>
      <c r="EL2" s="369"/>
      <c r="EM2" s="369"/>
      <c r="EN2" s="369"/>
      <c r="EO2" s="369"/>
      <c r="EP2" s="368" t="s">
        <v>6</v>
      </c>
      <c r="EQ2" s="369"/>
      <c r="ER2" s="369"/>
      <c r="ES2" s="369"/>
      <c r="ET2" s="369"/>
      <c r="EU2" s="369"/>
      <c r="EV2" s="369"/>
      <c r="EW2" s="369"/>
      <c r="EX2" s="369"/>
      <c r="EY2" s="369"/>
      <c r="EZ2" s="369"/>
      <c r="FA2" s="369"/>
      <c r="FB2" s="369"/>
      <c r="FC2" s="369" t="s">
        <v>7</v>
      </c>
      <c r="FD2" s="369"/>
      <c r="FE2" s="369"/>
      <c r="FF2" s="369"/>
      <c r="FG2" s="369"/>
      <c r="FH2" s="369"/>
      <c r="FI2" s="369"/>
      <c r="FJ2" s="369"/>
      <c r="FK2" s="369"/>
      <c r="FL2" s="369"/>
      <c r="FM2" s="369"/>
      <c r="FN2" s="369"/>
      <c r="FO2" s="370"/>
      <c r="FP2" s="368" t="s">
        <v>6</v>
      </c>
      <c r="FQ2" s="369"/>
      <c r="FR2" s="369"/>
      <c r="FS2" s="369"/>
      <c r="FT2" s="369"/>
      <c r="FU2" s="369"/>
      <c r="FV2" s="369" t="s">
        <v>7</v>
      </c>
      <c r="FW2" s="369"/>
      <c r="FX2" s="369"/>
      <c r="FY2" s="369"/>
      <c r="FZ2" s="369"/>
      <c r="GA2" s="370"/>
      <c r="GB2" s="369"/>
      <c r="GC2" s="369"/>
      <c r="GD2" s="369"/>
      <c r="GE2" s="369"/>
      <c r="GF2" s="369"/>
      <c r="GG2" s="369"/>
      <c r="GH2" s="369"/>
      <c r="GI2" s="369"/>
      <c r="GJ2" s="369"/>
      <c r="GK2" s="369"/>
      <c r="GL2" s="369"/>
      <c r="GM2" s="369"/>
      <c r="GN2" s="369"/>
      <c r="GO2" s="369"/>
      <c r="GP2" s="369"/>
      <c r="GQ2" s="298"/>
      <c r="GR2" s="369" t="s">
        <v>8</v>
      </c>
      <c r="GS2" s="370"/>
      <c r="GT2" s="368" t="s">
        <v>9</v>
      </c>
      <c r="GU2" s="369"/>
      <c r="GV2" s="369"/>
      <c r="GW2" s="369"/>
      <c r="GX2" s="369"/>
      <c r="GY2" s="369"/>
      <c r="GZ2" s="369"/>
      <c r="HA2" s="370"/>
      <c r="HB2" s="369"/>
      <c r="HC2" s="369"/>
      <c r="HD2" s="369"/>
      <c r="HE2" s="369"/>
      <c r="HF2" s="369"/>
      <c r="HG2" s="369"/>
      <c r="HH2" s="369"/>
      <c r="HI2" s="369"/>
      <c r="HJ2" s="369"/>
      <c r="HK2" s="369"/>
      <c r="HL2" s="369"/>
      <c r="HM2" s="369"/>
      <c r="HN2" s="369"/>
      <c r="HO2" s="369"/>
      <c r="HP2" s="369"/>
      <c r="HQ2" s="298"/>
      <c r="HR2" s="369"/>
      <c r="HS2" s="369"/>
      <c r="HT2" s="369"/>
      <c r="HU2" s="369"/>
      <c r="HV2" s="369"/>
      <c r="HW2" s="369"/>
      <c r="HX2" s="369"/>
      <c r="HY2" s="369"/>
      <c r="HZ2" s="369"/>
      <c r="IA2" s="369"/>
      <c r="IB2" s="369"/>
      <c r="IC2" s="369"/>
      <c r="ID2" s="369"/>
      <c r="IE2" s="369"/>
      <c r="IF2" s="369"/>
      <c r="IG2" s="369"/>
      <c r="IH2" s="369"/>
      <c r="II2" s="369"/>
      <c r="IJ2" s="369"/>
      <c r="IK2" s="369"/>
      <c r="IL2" s="369"/>
      <c r="IM2" s="369"/>
      <c r="IN2" s="298"/>
      <c r="IO2" s="368"/>
      <c r="IP2" s="369"/>
      <c r="IQ2" s="369"/>
      <c r="IR2" s="369"/>
      <c r="IS2" s="369"/>
      <c r="IT2" s="369"/>
      <c r="IU2" s="370"/>
      <c r="IV2" s="368"/>
      <c r="IW2" s="369"/>
      <c r="IX2" s="369"/>
      <c r="IY2" s="369"/>
      <c r="IZ2" s="369"/>
      <c r="JA2" s="369"/>
      <c r="JB2" s="369"/>
      <c r="JC2" s="369"/>
      <c r="JD2" s="369"/>
      <c r="JE2" s="369"/>
      <c r="JF2" s="369"/>
      <c r="JG2" s="298"/>
      <c r="JH2" s="369"/>
      <c r="JI2" s="369"/>
      <c r="JJ2" s="369"/>
      <c r="JK2" s="369"/>
      <c r="JL2" s="369"/>
      <c r="JM2" s="369"/>
      <c r="JN2" s="369"/>
      <c r="JO2" s="369"/>
      <c r="JP2" s="369"/>
      <c r="JQ2" s="369"/>
      <c r="JR2" s="369"/>
      <c r="JS2" s="298"/>
      <c r="JT2" s="369"/>
      <c r="JU2" s="369"/>
      <c r="JV2" s="369"/>
      <c r="JW2" s="369"/>
      <c r="JX2" s="369"/>
      <c r="JY2" s="369"/>
      <c r="JZ2" s="369"/>
      <c r="KA2" s="369"/>
      <c r="KB2" s="369"/>
      <c r="KC2" s="369"/>
      <c r="KD2" s="369"/>
      <c r="KE2" s="298"/>
      <c r="KF2" s="369" t="s">
        <v>6</v>
      </c>
      <c r="KG2" s="369"/>
      <c r="KH2" s="369"/>
      <c r="KI2" s="369"/>
      <c r="KJ2" s="369" t="s">
        <v>7</v>
      </c>
      <c r="KK2" s="369"/>
      <c r="KL2" s="369"/>
      <c r="KM2" s="370"/>
      <c r="KN2" s="368"/>
      <c r="KO2" s="369"/>
      <c r="KP2" s="369"/>
      <c r="KQ2" s="369"/>
      <c r="KR2" s="369"/>
      <c r="KS2" s="369"/>
      <c r="KT2" s="370"/>
      <c r="KU2" s="369" t="s">
        <v>10</v>
      </c>
      <c r="KV2" s="369"/>
      <c r="KW2" s="369"/>
      <c r="KX2" s="369"/>
      <c r="KY2" s="369"/>
      <c r="KZ2" s="369" t="s">
        <v>11</v>
      </c>
      <c r="LA2" s="369"/>
      <c r="LB2" s="369"/>
      <c r="LC2" s="369"/>
      <c r="LD2" s="370"/>
      <c r="LE2" s="368" t="s">
        <v>10</v>
      </c>
      <c r="LF2" s="369"/>
      <c r="LG2" s="369"/>
      <c r="LH2" s="369"/>
      <c r="LI2" s="369"/>
      <c r="LJ2" s="370"/>
      <c r="LK2" s="368" t="s">
        <v>83</v>
      </c>
      <c r="LL2" s="369"/>
      <c r="LM2" s="369"/>
      <c r="LN2" s="369"/>
      <c r="LO2" s="369"/>
      <c r="LP2" s="370"/>
      <c r="LQ2" s="368"/>
      <c r="LR2" s="369"/>
      <c r="LS2" s="369"/>
      <c r="LT2" s="369"/>
      <c r="LU2" s="369"/>
      <c r="LV2" s="369"/>
      <c r="LW2" s="369"/>
      <c r="LX2" s="369"/>
      <c r="LY2" s="297"/>
      <c r="LZ2" s="298"/>
      <c r="MA2" s="369"/>
      <c r="MB2" s="369"/>
      <c r="MC2" s="369"/>
      <c r="MD2" s="369"/>
      <c r="ME2" s="369"/>
      <c r="MF2" s="369"/>
      <c r="MG2" s="369"/>
      <c r="MH2" s="369"/>
      <c r="MI2" s="298"/>
      <c r="MJ2" s="368" t="s">
        <v>10</v>
      </c>
      <c r="MK2" s="369"/>
      <c r="ML2" s="369"/>
      <c r="MM2" s="369"/>
      <c r="MN2" s="369"/>
      <c r="MO2" s="370"/>
      <c r="MP2" s="369" t="s">
        <v>83</v>
      </c>
      <c r="MQ2" s="369"/>
      <c r="MR2" s="369"/>
      <c r="MS2" s="369"/>
      <c r="MT2" s="369"/>
      <c r="MU2" s="370"/>
      <c r="MV2" s="368"/>
      <c r="MW2" s="369"/>
      <c r="MX2" s="369"/>
      <c r="MY2" s="369"/>
      <c r="MZ2" s="369"/>
      <c r="NA2" s="369"/>
      <c r="NB2" s="369"/>
      <c r="NC2" s="369"/>
      <c r="ND2" s="298"/>
      <c r="NE2" s="369"/>
      <c r="NF2" s="369"/>
      <c r="NG2" s="369"/>
      <c r="NH2" s="369"/>
      <c r="NI2" s="369"/>
      <c r="NJ2" s="369"/>
      <c r="NK2" s="369"/>
      <c r="NL2" s="369"/>
      <c r="NM2" s="298"/>
      <c r="NN2" s="368" t="s">
        <v>10</v>
      </c>
      <c r="NO2" s="369"/>
      <c r="NP2" s="369"/>
      <c r="NQ2" s="369"/>
      <c r="NR2" s="369"/>
      <c r="NS2" s="370"/>
      <c r="NT2" s="368" t="s">
        <v>83</v>
      </c>
      <c r="NU2" s="369"/>
      <c r="NV2" s="369"/>
      <c r="NW2" s="369"/>
      <c r="NX2" s="369"/>
      <c r="NY2" s="370"/>
      <c r="NZ2" s="368"/>
      <c r="OA2" s="369"/>
      <c r="OB2" s="369"/>
      <c r="OC2" s="369"/>
      <c r="OD2" s="369"/>
      <c r="OE2" s="369"/>
      <c r="OF2" s="369"/>
      <c r="OG2" s="369"/>
      <c r="OH2" s="298"/>
      <c r="OI2" s="369"/>
      <c r="OJ2" s="369"/>
      <c r="OK2" s="369"/>
      <c r="OL2" s="369"/>
      <c r="OM2" s="369"/>
      <c r="ON2" s="369"/>
      <c r="OO2" s="369"/>
      <c r="OP2" s="369"/>
      <c r="OQ2" s="298"/>
      <c r="OR2" s="368" t="s">
        <v>10</v>
      </c>
      <c r="OS2" s="369"/>
      <c r="OT2" s="369"/>
      <c r="OU2" s="369"/>
      <c r="OV2" s="369"/>
      <c r="OW2" s="370"/>
      <c r="OX2" s="368" t="s">
        <v>83</v>
      </c>
      <c r="OY2" s="369"/>
      <c r="OZ2" s="369"/>
      <c r="PA2" s="369"/>
      <c r="PB2" s="369"/>
      <c r="PC2" s="370"/>
      <c r="PD2" s="368"/>
      <c r="PE2" s="369"/>
      <c r="PF2" s="369"/>
      <c r="PG2" s="369"/>
      <c r="PH2" s="369"/>
      <c r="PI2" s="369"/>
      <c r="PJ2" s="369"/>
      <c r="PK2" s="369"/>
      <c r="PL2" s="298"/>
      <c r="PM2" s="368"/>
      <c r="PN2" s="369"/>
      <c r="PO2" s="369"/>
      <c r="PP2" s="369"/>
      <c r="PQ2" s="369"/>
      <c r="PR2" s="369"/>
      <c r="PS2" s="369"/>
      <c r="PT2" s="369"/>
      <c r="PU2" s="298"/>
      <c r="PV2" s="368"/>
      <c r="PW2" s="369"/>
      <c r="PX2" s="369"/>
      <c r="PY2" s="369"/>
      <c r="PZ2" s="369"/>
      <c r="QA2" s="369"/>
      <c r="QB2" s="369"/>
      <c r="QC2" s="369"/>
      <c r="QD2" s="298"/>
      <c r="QE2" s="368"/>
      <c r="QF2" s="369"/>
      <c r="QG2" s="369"/>
      <c r="QH2" s="369"/>
      <c r="QI2" s="369"/>
      <c r="QJ2" s="369"/>
      <c r="QK2" s="369"/>
      <c r="QL2" s="369"/>
      <c r="QM2" s="298"/>
      <c r="QN2" s="368"/>
      <c r="QO2" s="369"/>
      <c r="QP2" s="369"/>
      <c r="QQ2" s="369"/>
      <c r="QR2" s="369"/>
      <c r="QS2" s="369"/>
      <c r="QT2" s="369"/>
      <c r="QU2" s="369"/>
      <c r="QV2" s="369"/>
      <c r="QW2" s="368"/>
      <c r="QX2" s="369"/>
      <c r="QY2" s="369"/>
      <c r="QZ2" s="370"/>
      <c r="RA2" s="368"/>
      <c r="RB2" s="369"/>
      <c r="RC2" s="369"/>
      <c r="RD2" s="370"/>
      <c r="RE2" s="368"/>
      <c r="RF2" s="369"/>
      <c r="RG2" s="369"/>
      <c r="RH2" s="370"/>
      <c r="RI2" s="368"/>
      <c r="RJ2" s="369"/>
      <c r="RK2" s="369"/>
      <c r="RL2" s="370"/>
      <c r="RM2" s="360"/>
    </row>
    <row r="3" spans="1:481" s="2" customFormat="1" x14ac:dyDescent="0.25">
      <c r="A3" s="1"/>
      <c r="B3" s="368"/>
      <c r="C3" s="370"/>
      <c r="D3" s="6"/>
      <c r="E3" s="64"/>
      <c r="F3" s="64"/>
      <c r="G3" s="66"/>
      <c r="H3" s="7"/>
      <c r="I3" s="7"/>
      <c r="J3" s="7"/>
      <c r="K3" s="7"/>
      <c r="L3" s="369"/>
      <c r="M3" s="369"/>
      <c r="N3" s="369"/>
      <c r="O3" s="369"/>
      <c r="P3" s="369"/>
      <c r="Q3" s="369"/>
      <c r="R3" s="369"/>
      <c r="S3" s="369"/>
      <c r="T3" s="369"/>
      <c r="U3" s="369"/>
      <c r="V3" s="369"/>
      <c r="W3" s="370"/>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8"/>
      <c r="BY3" s="369"/>
      <c r="BZ3" s="369"/>
      <c r="CA3" s="370"/>
      <c r="CB3" s="7"/>
      <c r="CC3" s="7"/>
      <c r="CD3" s="7"/>
      <c r="CE3" s="7"/>
      <c r="CF3" s="369"/>
      <c r="CG3" s="369"/>
      <c r="CH3" s="369"/>
      <c r="CI3" s="369"/>
      <c r="CJ3" s="369"/>
      <c r="CK3" s="369"/>
      <c r="CL3" s="369"/>
      <c r="CM3" s="369"/>
      <c r="CN3" s="369"/>
      <c r="CO3" s="369"/>
      <c r="CP3" s="369"/>
      <c r="CQ3" s="370"/>
      <c r="CR3" s="368"/>
      <c r="CS3" s="369"/>
      <c r="CT3" s="369"/>
      <c r="CU3" s="370"/>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69"/>
      <c r="GS3" s="370"/>
      <c r="GT3" s="369"/>
      <c r="GU3" s="369"/>
      <c r="GV3" s="369"/>
      <c r="GW3" s="369"/>
      <c r="GX3" s="369"/>
      <c r="GY3" s="369"/>
      <c r="GZ3" s="369"/>
      <c r="HA3" s="369"/>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69"/>
      <c r="KV3" s="369"/>
      <c r="KW3" s="369"/>
      <c r="KX3" s="369"/>
      <c r="KY3" s="369"/>
      <c r="KZ3" s="369"/>
      <c r="LA3" s="369"/>
      <c r="LB3" s="369"/>
      <c r="LC3" s="369"/>
      <c r="LD3" s="370"/>
      <c r="LE3" s="369"/>
      <c r="LF3" s="369"/>
      <c r="LG3" s="369"/>
      <c r="LH3" s="369"/>
      <c r="LI3" s="369"/>
      <c r="LJ3" s="341"/>
      <c r="LK3" s="368"/>
      <c r="LL3" s="369"/>
      <c r="LM3" s="369"/>
      <c r="LN3" s="369"/>
      <c r="LO3" s="369"/>
      <c r="LP3" s="370"/>
      <c r="LQ3" s="368"/>
      <c r="LR3" s="369"/>
      <c r="LS3" s="369"/>
      <c r="LT3" s="369"/>
      <c r="LU3" s="369"/>
      <c r="LV3" s="369"/>
      <c r="LW3" s="369"/>
      <c r="LX3" s="369"/>
      <c r="LY3" s="297"/>
      <c r="LZ3" s="298"/>
      <c r="MA3" s="369"/>
      <c r="MB3" s="369"/>
      <c r="MC3" s="369"/>
      <c r="MD3" s="369"/>
      <c r="ME3" s="369"/>
      <c r="MF3" s="369"/>
      <c r="MG3" s="369"/>
      <c r="MH3" s="369"/>
      <c r="MI3" s="298"/>
      <c r="MJ3" s="369"/>
      <c r="MK3" s="369"/>
      <c r="ML3" s="369"/>
      <c r="MM3" s="369"/>
      <c r="MN3" s="369"/>
      <c r="MO3" s="341"/>
      <c r="MP3" s="369"/>
      <c r="MQ3" s="369"/>
      <c r="MR3" s="369"/>
      <c r="MS3" s="369"/>
      <c r="MT3" s="369"/>
      <c r="MU3" s="370"/>
      <c r="MV3" s="368"/>
      <c r="MW3" s="369"/>
      <c r="MX3" s="369"/>
      <c r="MY3" s="369"/>
      <c r="MZ3" s="369"/>
      <c r="NA3" s="369"/>
      <c r="NB3" s="369"/>
      <c r="NC3" s="369"/>
      <c r="ND3" s="370"/>
      <c r="NE3" s="368"/>
      <c r="NF3" s="369"/>
      <c r="NG3" s="369"/>
      <c r="NH3" s="369"/>
      <c r="NI3" s="369"/>
      <c r="NJ3" s="369"/>
      <c r="NK3" s="369"/>
      <c r="NL3" s="369"/>
      <c r="NM3" s="370"/>
      <c r="NN3" s="368"/>
      <c r="NO3" s="369"/>
      <c r="NP3" s="369"/>
      <c r="NQ3" s="369"/>
      <c r="NR3" s="369"/>
      <c r="NS3" s="370"/>
      <c r="NT3" s="368"/>
      <c r="NU3" s="369"/>
      <c r="NV3" s="369"/>
      <c r="NW3" s="369"/>
      <c r="NX3" s="369"/>
      <c r="NY3" s="370"/>
      <c r="NZ3" s="368"/>
      <c r="OA3" s="369"/>
      <c r="OB3" s="369"/>
      <c r="OC3" s="369"/>
      <c r="OD3" s="369"/>
      <c r="OE3" s="369"/>
      <c r="OF3" s="369"/>
      <c r="OG3" s="369"/>
      <c r="OH3" s="298"/>
      <c r="OI3" s="369"/>
      <c r="OJ3" s="369"/>
      <c r="OK3" s="369"/>
      <c r="OL3" s="369"/>
      <c r="OM3" s="369"/>
      <c r="ON3" s="369"/>
      <c r="OO3" s="369"/>
      <c r="OP3" s="369"/>
      <c r="OQ3" s="298"/>
      <c r="OR3" s="368"/>
      <c r="OS3" s="369"/>
      <c r="OT3" s="369"/>
      <c r="OU3" s="369"/>
      <c r="OV3" s="369"/>
      <c r="OW3" s="370"/>
      <c r="OX3" s="368"/>
      <c r="OY3" s="369"/>
      <c r="OZ3" s="369"/>
      <c r="PA3" s="369"/>
      <c r="PB3" s="369"/>
      <c r="PC3" s="370"/>
      <c r="PD3" s="368"/>
      <c r="PE3" s="369"/>
      <c r="PF3" s="369"/>
      <c r="PG3" s="369"/>
      <c r="PH3" s="369"/>
      <c r="PI3" s="369"/>
      <c r="PJ3" s="369"/>
      <c r="PK3" s="369"/>
      <c r="PL3" s="298"/>
      <c r="PM3" s="368"/>
      <c r="PN3" s="369"/>
      <c r="PO3" s="369"/>
      <c r="PP3" s="369"/>
      <c r="PQ3" s="369"/>
      <c r="PR3" s="369"/>
      <c r="PS3" s="369"/>
      <c r="PT3" s="369"/>
      <c r="PU3" s="298"/>
      <c r="PV3" s="368"/>
      <c r="PW3" s="369"/>
      <c r="PX3" s="369"/>
      <c r="PY3" s="369"/>
      <c r="PZ3" s="369"/>
      <c r="QA3" s="369"/>
      <c r="QB3" s="369"/>
      <c r="QC3" s="369"/>
      <c r="QD3" s="298"/>
      <c r="QE3" s="368"/>
      <c r="QF3" s="369"/>
      <c r="QG3" s="369"/>
      <c r="QH3" s="369"/>
      <c r="QI3" s="369"/>
      <c r="QJ3" s="369"/>
      <c r="QK3" s="369"/>
      <c r="QL3" s="369"/>
      <c r="QM3" s="298"/>
      <c r="QN3" s="368"/>
      <c r="QO3" s="369"/>
      <c r="QP3" s="369"/>
      <c r="QQ3" s="369"/>
      <c r="QR3" s="369"/>
      <c r="QS3" s="369"/>
      <c r="QT3" s="369"/>
      <c r="QU3" s="369"/>
      <c r="QV3" s="369"/>
      <c r="QW3" s="368"/>
      <c r="QX3" s="369"/>
      <c r="QY3" s="369"/>
      <c r="QZ3" s="370"/>
      <c r="RA3" s="368"/>
      <c r="RB3" s="369"/>
      <c r="RC3" s="369"/>
      <c r="RD3" s="370"/>
      <c r="RE3" s="368"/>
      <c r="RF3" s="369"/>
      <c r="RG3" s="369"/>
      <c r="RH3" s="370"/>
      <c r="RI3" s="368"/>
      <c r="RJ3" s="369"/>
      <c r="RK3" s="369"/>
      <c r="RL3" s="370"/>
      <c r="RM3" s="360"/>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432</v>
      </c>
      <c r="LK4" s="11" t="s">
        <v>13</v>
      </c>
      <c r="LL4" s="11" t="s">
        <v>14</v>
      </c>
      <c r="LM4" s="11" t="s">
        <v>15</v>
      </c>
      <c r="LN4" s="11" t="s">
        <v>16</v>
      </c>
      <c r="LO4" s="340" t="s">
        <v>17</v>
      </c>
      <c r="LP4" s="341" t="s">
        <v>432</v>
      </c>
      <c r="LQ4" s="11"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432</v>
      </c>
      <c r="NT4" s="11"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432</v>
      </c>
      <c r="OX4" s="11"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0"/>
    </row>
    <row r="7" spans="1:481"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c r="RM7" s="361"/>
    </row>
    <row r="8" spans="1:481"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c r="RM8" s="361"/>
    </row>
    <row r="9" spans="1:481"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c r="RM9" s="361"/>
    </row>
    <row r="10" spans="1:481"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c r="RM10" s="361"/>
    </row>
    <row r="11" spans="1:481"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c r="RM11" s="361"/>
    </row>
    <row r="12" spans="1:481"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c r="RM12" s="361"/>
    </row>
    <row r="13" spans="1:481"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c r="RM13" s="361"/>
    </row>
    <row r="14" spans="1:481"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c r="RM14" s="361"/>
    </row>
    <row r="15" spans="1:481"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c r="RM15" s="361"/>
    </row>
    <row r="16" spans="1:481"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c r="RM16" s="361"/>
    </row>
    <row r="17" spans="1:481"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c r="RM17" s="361"/>
    </row>
    <row r="18" spans="1:481"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c r="RM18" s="361"/>
    </row>
    <row r="19" spans="1:481"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c r="RM19" s="361"/>
    </row>
    <row r="20" spans="1:481"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c r="RM20" s="361"/>
    </row>
    <row r="21" spans="1:481"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c r="RM21" s="362"/>
    </row>
    <row r="22" spans="1:481"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c r="RM22" s="362"/>
    </row>
    <row r="23" spans="1:481"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c r="RM23" s="362"/>
    </row>
    <row r="24" spans="1:481"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c r="RM24" s="363"/>
    </row>
    <row r="25" spans="1:481"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c r="RM25" s="363"/>
    </row>
    <row r="26" spans="1:481"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c r="RM26" s="363"/>
    </row>
    <row r="27" spans="1:481"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c r="RM27" s="363"/>
    </row>
    <row r="28" spans="1:481"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c r="RM28" s="363"/>
    </row>
    <row r="29" spans="1:481"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c r="RM29" s="363"/>
    </row>
    <row r="30" spans="1:481"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c r="RM30" s="363"/>
    </row>
    <row r="31" spans="1:481"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c r="RM31" s="363"/>
    </row>
    <row r="32" spans="1:481"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c r="RM32" s="363"/>
    </row>
    <row r="33" spans="1:481"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c r="RM33" s="363"/>
    </row>
    <row r="34" spans="1:481"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c r="RM34" s="363"/>
    </row>
    <row r="35" spans="1:481"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c r="RM35" s="363"/>
    </row>
    <row r="36" spans="1:481"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c r="RM36" s="362"/>
    </row>
    <row r="37" spans="1:481"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c r="RM37" s="363"/>
    </row>
    <row r="38" spans="1:481"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c r="RM38" s="363"/>
    </row>
    <row r="39" spans="1:481"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c r="RM39" s="363"/>
    </row>
    <row r="40" spans="1:481"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c r="RM40" s="363"/>
    </row>
    <row r="41" spans="1:481"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c r="RM41" s="363"/>
    </row>
    <row r="42" spans="1:481"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c r="RM42" s="363"/>
    </row>
    <row r="43" spans="1:481"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c r="RM43" s="363"/>
    </row>
    <row r="44" spans="1:481"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c r="RM44" s="363"/>
    </row>
    <row r="45" spans="1:481"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c r="RM45" s="363"/>
    </row>
    <row r="46" spans="1:481"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c r="RM46" s="363"/>
    </row>
    <row r="47" spans="1:481"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c r="RM47" s="363">
        <v>30.2</v>
      </c>
    </row>
    <row r="48" spans="1:481"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c r="RM48" s="363">
        <v>31.8</v>
      </c>
    </row>
    <row r="49" spans="1:481"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c r="RM49" s="363">
        <v>32</v>
      </c>
    </row>
    <row r="50" spans="1:481"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c r="RM50" s="363">
        <v>30.6</v>
      </c>
    </row>
    <row r="51" spans="1:481"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c r="RM51" s="363">
        <v>30.6</v>
      </c>
    </row>
    <row r="52" spans="1:481"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c r="RM52" s="363">
        <v>28.2</v>
      </c>
    </row>
    <row r="53" spans="1:481"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c r="RM53" s="363">
        <v>28.2</v>
      </c>
    </row>
    <row r="54" spans="1:481"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c r="RM54" s="363">
        <v>30.6</v>
      </c>
    </row>
    <row r="55" spans="1:481"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c r="RM55" s="363">
        <v>31.6</v>
      </c>
    </row>
    <row r="56" spans="1:481" x14ac:dyDescent="0.25">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3"/>
      <c r="KV56" s="353"/>
      <c r="KW56" s="353"/>
      <c r="KX56" s="353"/>
      <c r="KY56" s="354"/>
      <c r="KZ56" s="353"/>
      <c r="LA56" s="353"/>
      <c r="LB56" s="353"/>
      <c r="LC56" s="353"/>
      <c r="LD56" s="355"/>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c r="RM56" s="363">
        <v>31.2</v>
      </c>
    </row>
    <row r="57" spans="1:481" x14ac:dyDescent="0.25">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3"/>
      <c r="KV57" s="353"/>
      <c r="KW57" s="353"/>
      <c r="KX57" s="353"/>
      <c r="KY57" s="354"/>
      <c r="KZ57" s="353"/>
      <c r="LA57" s="353"/>
      <c r="LB57" s="353"/>
      <c r="LC57" s="353"/>
      <c r="LD57" s="355"/>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7"/>
      <c r="RJ57" s="354"/>
      <c r="RK57" s="354"/>
      <c r="RL57" s="355"/>
      <c r="RM57" s="363">
        <v>29.6</v>
      </c>
    </row>
    <row r="58" spans="1:481" x14ac:dyDescent="0.25">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3"/>
      <c r="KV58" s="353"/>
      <c r="KW58" s="353"/>
      <c r="KX58" s="353"/>
      <c r="KY58" s="354"/>
      <c r="KZ58" s="353"/>
      <c r="LA58" s="353"/>
      <c r="LB58" s="353"/>
      <c r="LC58" s="353"/>
      <c r="LD58" s="355"/>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7"/>
      <c r="RJ58" s="354"/>
      <c r="RK58" s="354"/>
      <c r="RL58" s="355"/>
      <c r="RM58" s="363">
        <v>37.200000000000003</v>
      </c>
    </row>
    <row r="59" spans="1:481" x14ac:dyDescent="0.25">
      <c r="A59" s="91">
        <v>44621</v>
      </c>
      <c r="B59" s="49">
        <v>1</v>
      </c>
      <c r="C59" s="17">
        <v>0</v>
      </c>
      <c r="D59" s="49">
        <v>0.375</v>
      </c>
      <c r="E59" s="19">
        <v>0.28333333333333299</v>
      </c>
      <c r="F59" s="19">
        <v>0.1</v>
      </c>
      <c r="G59" s="17">
        <v>0.241666666666667</v>
      </c>
      <c r="H59" s="19">
        <v>0.75</v>
      </c>
      <c r="I59" s="19">
        <v>0</v>
      </c>
      <c r="J59" s="19">
        <v>0</v>
      </c>
      <c r="K59" s="19">
        <v>0.25</v>
      </c>
      <c r="L59" s="19">
        <v>0.75</v>
      </c>
      <c r="M59" s="19">
        <v>0</v>
      </c>
      <c r="N59" s="19">
        <v>0</v>
      </c>
      <c r="O59" s="19">
        <v>0.25</v>
      </c>
      <c r="P59" s="19">
        <v>0.66700000000000004</v>
      </c>
      <c r="Q59" s="19">
        <v>0</v>
      </c>
      <c r="R59" s="19">
        <v>0</v>
      </c>
      <c r="S59" s="19">
        <v>0.33300000000000002</v>
      </c>
      <c r="T59" s="19">
        <v>0.66700000000000004</v>
      </c>
      <c r="U59" s="19">
        <v>0</v>
      </c>
      <c r="V59" s="19">
        <v>0</v>
      </c>
      <c r="W59" s="19">
        <v>0.33300000000000002</v>
      </c>
      <c r="X59" s="49">
        <v>-1</v>
      </c>
      <c r="Y59" s="19">
        <v>-0.5</v>
      </c>
      <c r="Z59" s="19">
        <v>-0.25</v>
      </c>
      <c r="AA59" s="19">
        <v>-0.25</v>
      </c>
      <c r="AB59" s="49">
        <v>0.4</v>
      </c>
      <c r="AC59" s="19">
        <v>0</v>
      </c>
      <c r="AD59" s="19">
        <v>0</v>
      </c>
      <c r="AE59" s="19">
        <v>0.1</v>
      </c>
      <c r="AF59" s="19">
        <v>0.2</v>
      </c>
      <c r="AG59" s="19">
        <v>0</v>
      </c>
      <c r="AH59" s="19">
        <v>0.1</v>
      </c>
      <c r="AI59" s="19">
        <v>0</v>
      </c>
      <c r="AJ59" s="19">
        <v>0</v>
      </c>
      <c r="AK59" s="19">
        <v>0.2</v>
      </c>
      <c r="AL59" s="19">
        <v>0</v>
      </c>
      <c r="AM59" s="19">
        <v>1</v>
      </c>
      <c r="AN59" s="19">
        <v>0</v>
      </c>
      <c r="AO59" s="19">
        <v>0</v>
      </c>
      <c r="AP59" s="19">
        <v>0.25</v>
      </c>
      <c r="AQ59" s="19">
        <v>0.5</v>
      </c>
      <c r="AR59" s="19">
        <v>0</v>
      </c>
      <c r="AS59" s="19">
        <v>0.25</v>
      </c>
      <c r="AT59" s="19">
        <v>0</v>
      </c>
      <c r="AU59" s="19">
        <v>0</v>
      </c>
      <c r="AV59" s="19">
        <v>0.5</v>
      </c>
      <c r="AW59" s="17">
        <v>0</v>
      </c>
      <c r="AX59" s="49">
        <v>0.125</v>
      </c>
      <c r="AY59" s="19">
        <v>0.25</v>
      </c>
      <c r="AZ59" s="19">
        <v>0.125</v>
      </c>
      <c r="BA59" s="19">
        <v>6.25E-2</v>
      </c>
      <c r="BB59" s="19">
        <v>0.125</v>
      </c>
      <c r="BC59" s="19">
        <v>0</v>
      </c>
      <c r="BD59" s="19">
        <v>0.125</v>
      </c>
      <c r="BE59" s="19">
        <v>0</v>
      </c>
      <c r="BF59" s="19">
        <v>0</v>
      </c>
      <c r="BG59" s="19">
        <v>0</v>
      </c>
      <c r="BH59" s="19">
        <v>0.1875</v>
      </c>
      <c r="BI59" s="19">
        <v>0</v>
      </c>
      <c r="BJ59" s="19">
        <v>0.5</v>
      </c>
      <c r="BK59" s="19">
        <v>1</v>
      </c>
      <c r="BL59" s="19">
        <v>0.5</v>
      </c>
      <c r="BM59" s="19">
        <v>0.25</v>
      </c>
      <c r="BN59" s="19">
        <v>0.5</v>
      </c>
      <c r="BO59" s="19">
        <v>0</v>
      </c>
      <c r="BP59" s="19">
        <v>0.5</v>
      </c>
      <c r="BQ59" s="19">
        <v>0</v>
      </c>
      <c r="BR59" s="19">
        <v>0</v>
      </c>
      <c r="BS59" s="19">
        <v>0</v>
      </c>
      <c r="BT59" s="19">
        <v>0.75</v>
      </c>
      <c r="BU59" s="17">
        <v>0</v>
      </c>
      <c r="BV59" s="90">
        <v>1</v>
      </c>
      <c r="BW59" s="17">
        <v>0</v>
      </c>
      <c r="BX59" s="16">
        <v>0.4</v>
      </c>
      <c r="BY59" s="16">
        <v>0.266666666666667</v>
      </c>
      <c r="BZ59" s="16">
        <v>0.1</v>
      </c>
      <c r="CA59" s="17">
        <v>0.233333333333333</v>
      </c>
      <c r="CB59" s="19">
        <v>0.75</v>
      </c>
      <c r="CC59" s="19">
        <v>0</v>
      </c>
      <c r="CD59" s="19">
        <v>0</v>
      </c>
      <c r="CE59" s="19">
        <v>0.25</v>
      </c>
      <c r="CF59" s="19">
        <v>0.66700000000000004</v>
      </c>
      <c r="CG59" s="19">
        <v>0</v>
      </c>
      <c r="CH59" s="19">
        <v>0</v>
      </c>
      <c r="CI59" s="19">
        <v>0.33300000000000002</v>
      </c>
      <c r="CJ59" s="19">
        <v>0.66700000000000004</v>
      </c>
      <c r="CK59" s="19">
        <v>0</v>
      </c>
      <c r="CL59" s="19">
        <v>0</v>
      </c>
      <c r="CM59" s="19">
        <v>0.33300000000000002</v>
      </c>
      <c r="CN59" s="19">
        <v>0.66700000000000004</v>
      </c>
      <c r="CO59" s="19">
        <v>0</v>
      </c>
      <c r="CP59" s="19">
        <v>0</v>
      </c>
      <c r="CQ59" s="17">
        <v>0.33300000000000002</v>
      </c>
      <c r="CR59" s="16">
        <v>-0.25</v>
      </c>
      <c r="CS59" s="16">
        <v>0</v>
      </c>
      <c r="CT59" s="16">
        <v>-0.5</v>
      </c>
      <c r="CU59" s="17">
        <v>0</v>
      </c>
      <c r="CV59" s="49">
        <v>0.4</v>
      </c>
      <c r="CW59" s="19">
        <v>0</v>
      </c>
      <c r="CX59" s="19">
        <v>0</v>
      </c>
      <c r="CY59" s="19">
        <v>0.1</v>
      </c>
      <c r="CZ59" s="19">
        <v>0.2</v>
      </c>
      <c r="DA59" s="19">
        <v>0</v>
      </c>
      <c r="DB59" s="19">
        <v>0</v>
      </c>
      <c r="DC59" s="19">
        <v>0</v>
      </c>
      <c r="DD59" s="19">
        <v>0</v>
      </c>
      <c r="DE59" s="19">
        <v>0.2</v>
      </c>
      <c r="DF59" s="19">
        <v>0.1</v>
      </c>
      <c r="DG59" s="19">
        <v>1</v>
      </c>
      <c r="DH59" s="19">
        <v>0</v>
      </c>
      <c r="DI59" s="19">
        <v>0</v>
      </c>
      <c r="DJ59" s="19">
        <v>0.25</v>
      </c>
      <c r="DK59" s="19">
        <v>0.5</v>
      </c>
      <c r="DL59" s="19">
        <v>0</v>
      </c>
      <c r="DM59" s="19">
        <v>0</v>
      </c>
      <c r="DN59" s="19">
        <v>0</v>
      </c>
      <c r="DO59" s="19">
        <v>0</v>
      </c>
      <c r="DP59" s="19">
        <v>0.5</v>
      </c>
      <c r="DQ59" s="17">
        <v>0.25</v>
      </c>
      <c r="DR59" s="49">
        <v>8.3333333333333301E-2</v>
      </c>
      <c r="DS59" s="19">
        <v>0.25</v>
      </c>
      <c r="DT59" s="19">
        <v>0.16666666666666699</v>
      </c>
      <c r="DU59" s="19">
        <v>8.3333333333333301E-2</v>
      </c>
      <c r="DV59" s="19">
        <v>0.16666666666666699</v>
      </c>
      <c r="DW59" s="19">
        <v>0</v>
      </c>
      <c r="DX59" s="19">
        <v>8.3333333333333301E-2</v>
      </c>
      <c r="DY59" s="19">
        <v>0</v>
      </c>
      <c r="DZ59" s="19">
        <v>0</v>
      </c>
      <c r="EA59" s="19">
        <v>0</v>
      </c>
      <c r="EB59" s="19">
        <v>0.16666666666666699</v>
      </c>
      <c r="EC59" s="19">
        <v>0</v>
      </c>
      <c r="ED59" s="19">
        <v>0.25</v>
      </c>
      <c r="EE59" s="19">
        <v>0.75</v>
      </c>
      <c r="EF59" s="19">
        <v>0.5</v>
      </c>
      <c r="EG59" s="19">
        <v>0.25</v>
      </c>
      <c r="EH59" s="19">
        <v>0.5</v>
      </c>
      <c r="EI59" s="19">
        <v>0</v>
      </c>
      <c r="EJ59" s="19">
        <v>0.25</v>
      </c>
      <c r="EK59" s="19">
        <v>0</v>
      </c>
      <c r="EL59" s="19">
        <v>0</v>
      </c>
      <c r="EM59" s="19">
        <v>0</v>
      </c>
      <c r="EN59" s="19">
        <v>0.5</v>
      </c>
      <c r="EO59" s="17">
        <v>0</v>
      </c>
      <c r="EP59" s="49">
        <v>4.1666666666666699E-2</v>
      </c>
      <c r="EQ59" s="19">
        <v>0.375</v>
      </c>
      <c r="ER59" s="19">
        <v>0</v>
      </c>
      <c r="ES59" s="19">
        <v>0.16666666666666699</v>
      </c>
      <c r="ET59" s="19">
        <v>0</v>
      </c>
      <c r="EU59" s="19">
        <v>4.1666666666666699E-2</v>
      </c>
      <c r="EV59" s="19">
        <v>0</v>
      </c>
      <c r="EW59" s="19">
        <v>0</v>
      </c>
      <c r="EX59" s="19">
        <v>0.125</v>
      </c>
      <c r="EY59" s="19">
        <v>0.125</v>
      </c>
      <c r="EZ59" s="19">
        <v>0</v>
      </c>
      <c r="FA59" s="19">
        <v>0.125</v>
      </c>
      <c r="FB59" s="19">
        <v>0</v>
      </c>
      <c r="FC59" s="19">
        <v>4.1666666666666699E-2</v>
      </c>
      <c r="FD59" s="19">
        <v>0.375</v>
      </c>
      <c r="FE59" s="19">
        <v>0</v>
      </c>
      <c r="FF59" s="19">
        <v>0.16666666666666699</v>
      </c>
      <c r="FG59" s="19">
        <v>4.1666666666666699E-2</v>
      </c>
      <c r="FH59" s="19">
        <v>0</v>
      </c>
      <c r="FI59" s="19">
        <v>8.3333333333333301E-2</v>
      </c>
      <c r="FJ59" s="19">
        <v>0</v>
      </c>
      <c r="FK59" s="19">
        <v>0.125</v>
      </c>
      <c r="FL59" s="19">
        <v>4.1666666666666699E-2</v>
      </c>
      <c r="FM59" s="19">
        <v>0.125</v>
      </c>
      <c r="FN59" s="19">
        <v>0</v>
      </c>
      <c r="FO59" s="17">
        <v>0</v>
      </c>
      <c r="FP59" s="49">
        <v>0.18452380952381001</v>
      </c>
      <c r="FQ59" s="19">
        <v>0.25595238095238099</v>
      </c>
      <c r="FR59" s="19">
        <v>0.238095238095238</v>
      </c>
      <c r="FS59" s="19">
        <v>0.23214285714285701</v>
      </c>
      <c r="FT59" s="19">
        <v>8.9285714285714302E-2</v>
      </c>
      <c r="FU59" s="19">
        <v>0</v>
      </c>
      <c r="FV59" s="19">
        <v>0.20833333333333301</v>
      </c>
      <c r="FW59" s="19">
        <v>0.25595238095238099</v>
      </c>
      <c r="FX59" s="19">
        <v>0.214285714285714</v>
      </c>
      <c r="FY59" s="19">
        <v>0.23214285714285701</v>
      </c>
      <c r="FZ59" s="19">
        <v>8.9285714285714302E-2</v>
      </c>
      <c r="GA59" s="17">
        <v>0</v>
      </c>
      <c r="GB59" s="49">
        <v>0</v>
      </c>
      <c r="GC59" s="19">
        <v>0</v>
      </c>
      <c r="GD59" s="19">
        <v>0</v>
      </c>
      <c r="GE59" s="19">
        <v>0.28333333333333299</v>
      </c>
      <c r="GF59" s="19">
        <v>6.6666666666666693E-2</v>
      </c>
      <c r="GG59" s="19">
        <v>1.6666666666666701E-2</v>
      </c>
      <c r="GH59" s="19">
        <v>0</v>
      </c>
      <c r="GI59" s="19">
        <v>0.2</v>
      </c>
      <c r="GJ59" s="19">
        <v>0</v>
      </c>
      <c r="GK59" s="19">
        <v>0.21666666666666701</v>
      </c>
      <c r="GL59" s="19">
        <v>0.05</v>
      </c>
      <c r="GM59" s="19">
        <v>0.116666666666667</v>
      </c>
      <c r="GN59" s="19">
        <v>0</v>
      </c>
      <c r="GO59" s="19">
        <v>0.05</v>
      </c>
      <c r="GP59" s="19">
        <v>0</v>
      </c>
      <c r="GQ59" s="17">
        <v>0</v>
      </c>
      <c r="GR59" s="19">
        <v>1</v>
      </c>
      <c r="GS59" s="17">
        <v>0</v>
      </c>
      <c r="GT59" s="19">
        <v>0</v>
      </c>
      <c r="GU59" s="19">
        <v>0</v>
      </c>
      <c r="GV59" s="19">
        <v>0</v>
      </c>
      <c r="GW59" s="19">
        <v>0</v>
      </c>
      <c r="GX59" s="19">
        <v>0</v>
      </c>
      <c r="GY59" s="19">
        <v>0</v>
      </c>
      <c r="GZ59" s="19">
        <v>0</v>
      </c>
      <c r="HA59" s="17">
        <v>0</v>
      </c>
      <c r="HB59" s="49">
        <v>0</v>
      </c>
      <c r="HC59" s="19">
        <v>0</v>
      </c>
      <c r="HD59" s="19">
        <v>0.1</v>
      </c>
      <c r="HE59" s="19">
        <v>0</v>
      </c>
      <c r="HF59" s="19">
        <v>0</v>
      </c>
      <c r="HG59" s="19">
        <v>0</v>
      </c>
      <c r="HH59" s="19">
        <v>8.3333333333333301E-2</v>
      </c>
      <c r="HI59" s="19">
        <v>0.266666666666667</v>
      </c>
      <c r="HJ59" s="19">
        <v>0.1</v>
      </c>
      <c r="HK59" s="19">
        <v>0.05</v>
      </c>
      <c r="HL59" s="19">
        <v>0.16666666666666699</v>
      </c>
      <c r="HM59" s="19">
        <v>3.3333333333333298E-2</v>
      </c>
      <c r="HN59" s="19">
        <v>0.16666666666666699</v>
      </c>
      <c r="HO59" s="19">
        <v>0</v>
      </c>
      <c r="HP59" s="19">
        <v>3.3333333333333298E-2</v>
      </c>
      <c r="HQ59" s="17">
        <v>0</v>
      </c>
      <c r="HR59" s="19">
        <v>0.75</v>
      </c>
      <c r="HS59" s="19">
        <v>0</v>
      </c>
      <c r="HT59" s="19">
        <v>0.25</v>
      </c>
      <c r="HU59" s="19">
        <v>0</v>
      </c>
      <c r="HV59" s="19">
        <v>0.75</v>
      </c>
      <c r="HW59" s="19">
        <v>0.25</v>
      </c>
      <c r="HX59" s="17">
        <v>0</v>
      </c>
      <c r="HY59" s="19">
        <v>0.142777777777778</v>
      </c>
      <c r="HZ59" s="19">
        <v>6.3859649122807005E-2</v>
      </c>
      <c r="IA59" s="19">
        <v>5.4970760233918101E-2</v>
      </c>
      <c r="IB59" s="19">
        <v>8.7748538011695895E-2</v>
      </c>
      <c r="IC59" s="19">
        <v>0.16666666666666699</v>
      </c>
      <c r="ID59" s="19">
        <v>4.7719298245614002E-2</v>
      </c>
      <c r="IE59" s="19">
        <v>6.3859649122807005E-2</v>
      </c>
      <c r="IF59" s="19">
        <v>4.2105263157894701E-2</v>
      </c>
      <c r="IG59" s="19">
        <v>4.93567251461988E-2</v>
      </c>
      <c r="IH59" s="19">
        <v>5.0526315789473697E-2</v>
      </c>
      <c r="II59" s="19">
        <v>7.1111111111111097E-2</v>
      </c>
      <c r="IJ59" s="19">
        <v>5.0526315789473697E-2</v>
      </c>
      <c r="IK59" s="19">
        <v>4.4912280701754403E-2</v>
      </c>
      <c r="IL59" s="19">
        <v>5.3333333333333302E-2</v>
      </c>
      <c r="IM59" s="19">
        <v>1.05263157894737E-2</v>
      </c>
      <c r="IN59" s="17">
        <v>0</v>
      </c>
      <c r="IO59" s="19">
        <v>0.5</v>
      </c>
      <c r="IP59" s="19">
        <v>0.25</v>
      </c>
      <c r="IQ59" s="19">
        <v>0</v>
      </c>
      <c r="IR59" s="19">
        <v>0</v>
      </c>
      <c r="IS59" s="19">
        <v>-0.25</v>
      </c>
      <c r="IT59" s="19">
        <v>0</v>
      </c>
      <c r="IU59" s="17">
        <v>0.25</v>
      </c>
      <c r="IV59" s="16">
        <v>0.5</v>
      </c>
      <c r="IW59" s="16">
        <v>0.5</v>
      </c>
      <c r="IX59" s="16">
        <v>0.75</v>
      </c>
      <c r="IY59" s="16">
        <v>0.25</v>
      </c>
      <c r="IZ59" s="16">
        <v>0.25</v>
      </c>
      <c r="JA59" s="16">
        <v>0.25</v>
      </c>
      <c r="JB59" s="16">
        <v>0.75</v>
      </c>
      <c r="JC59" s="19">
        <v>0.25</v>
      </c>
      <c r="JD59" s="16">
        <v>0.25</v>
      </c>
      <c r="JE59" s="16">
        <v>0.5</v>
      </c>
      <c r="JF59" s="19">
        <v>0</v>
      </c>
      <c r="JG59" s="17">
        <v>0</v>
      </c>
      <c r="JH59" s="16">
        <v>6.4935064935064901E-2</v>
      </c>
      <c r="JI59" s="16">
        <v>6.7099567099567103E-2</v>
      </c>
      <c r="JJ59" s="16">
        <v>6.4935064935064901E-2</v>
      </c>
      <c r="JK59" s="16">
        <v>8.4848484848484798E-2</v>
      </c>
      <c r="JL59" s="16">
        <v>7.4891774891774898E-2</v>
      </c>
      <c r="JM59" s="16">
        <v>5.4978354978355001E-2</v>
      </c>
      <c r="JN59" s="16">
        <v>0.15959595959596001</v>
      </c>
      <c r="JO59" s="19">
        <v>0.173881673881674</v>
      </c>
      <c r="JP59" s="16">
        <v>0.14747474747474701</v>
      </c>
      <c r="JQ59" s="16">
        <v>0.107359307359307</v>
      </c>
      <c r="JR59" s="19">
        <v>0</v>
      </c>
      <c r="JS59" s="17">
        <v>0</v>
      </c>
      <c r="JT59" s="19">
        <v>0</v>
      </c>
      <c r="JU59" s="16">
        <v>0.5</v>
      </c>
      <c r="JV59" s="16">
        <v>0.25</v>
      </c>
      <c r="JW59" s="16">
        <v>0.25</v>
      </c>
      <c r="JX59" s="16">
        <v>1</v>
      </c>
      <c r="JY59" s="16">
        <v>0</v>
      </c>
      <c r="JZ59" s="16">
        <v>0</v>
      </c>
      <c r="KA59" s="19">
        <v>0</v>
      </c>
      <c r="KB59" s="16">
        <v>0.5</v>
      </c>
      <c r="KC59" s="16">
        <v>0.25</v>
      </c>
      <c r="KD59" s="19">
        <v>0</v>
      </c>
      <c r="KE59" s="17">
        <v>0</v>
      </c>
      <c r="KF59" s="19">
        <v>-0.5</v>
      </c>
      <c r="KG59" s="19">
        <v>-0.25</v>
      </c>
      <c r="KH59" s="19">
        <v>0.25</v>
      </c>
      <c r="KI59" s="19">
        <v>1</v>
      </c>
      <c r="KJ59" s="19">
        <v>1</v>
      </c>
      <c r="KK59" s="19">
        <v>0.25</v>
      </c>
      <c r="KL59" s="19">
        <v>-0.5</v>
      </c>
      <c r="KM59" s="19">
        <v>-0.5</v>
      </c>
      <c r="KN59" s="49">
        <v>0.75</v>
      </c>
      <c r="KO59" s="19">
        <v>-0.25</v>
      </c>
      <c r="KP59" s="19">
        <v>-0.5</v>
      </c>
      <c r="KQ59" s="19">
        <v>-0.5</v>
      </c>
      <c r="KR59" s="19">
        <v>-0.75</v>
      </c>
      <c r="KS59" s="19">
        <v>-0.25</v>
      </c>
      <c r="KT59" s="17">
        <v>0.75</v>
      </c>
      <c r="KU59" s="353"/>
      <c r="KV59" s="353"/>
      <c r="KW59" s="353"/>
      <c r="KX59" s="353"/>
      <c r="KY59" s="354"/>
      <c r="KZ59" s="353"/>
      <c r="LA59" s="353"/>
      <c r="LB59" s="353"/>
      <c r="LC59" s="353"/>
      <c r="LD59" s="355"/>
      <c r="LE59" s="16">
        <v>0</v>
      </c>
      <c r="LF59" s="16">
        <v>0.25</v>
      </c>
      <c r="LG59" s="16">
        <v>0.5</v>
      </c>
      <c r="LH59" s="16">
        <v>0.25</v>
      </c>
      <c r="LI59" s="16">
        <v>0</v>
      </c>
      <c r="LJ59" s="17">
        <v>0</v>
      </c>
      <c r="LK59" s="16">
        <v>0</v>
      </c>
      <c r="LL59" s="16">
        <v>0.5</v>
      </c>
      <c r="LM59" s="16">
        <v>0.25</v>
      </c>
      <c r="LN59" s="16">
        <v>0.25</v>
      </c>
      <c r="LO59" s="19">
        <v>0</v>
      </c>
      <c r="LP59" s="17">
        <v>0</v>
      </c>
      <c r="LQ59" s="16">
        <v>0.25</v>
      </c>
      <c r="LR59" s="16">
        <v>0.25</v>
      </c>
      <c r="LS59" s="16">
        <v>0</v>
      </c>
      <c r="LT59" s="16">
        <v>0</v>
      </c>
      <c r="LU59" s="19">
        <v>0</v>
      </c>
      <c r="LV59" s="16">
        <v>0</v>
      </c>
      <c r="LW59" s="16">
        <v>0</v>
      </c>
      <c r="LX59" s="19">
        <v>0</v>
      </c>
      <c r="LY59" s="19">
        <v>0</v>
      </c>
      <c r="LZ59" s="17">
        <v>0</v>
      </c>
      <c r="MA59" s="16">
        <v>0</v>
      </c>
      <c r="MB59" s="16">
        <v>0.25</v>
      </c>
      <c r="MC59" s="16">
        <v>0</v>
      </c>
      <c r="MD59" s="16">
        <v>0</v>
      </c>
      <c r="ME59" s="19">
        <v>0.25</v>
      </c>
      <c r="MF59" s="16">
        <v>0</v>
      </c>
      <c r="MG59" s="16">
        <v>0.25</v>
      </c>
      <c r="MH59" s="19">
        <v>0</v>
      </c>
      <c r="MI59" s="17">
        <v>0</v>
      </c>
      <c r="MJ59" s="16">
        <v>0</v>
      </c>
      <c r="MK59" s="16">
        <v>0.25</v>
      </c>
      <c r="ML59" s="16">
        <v>0.5</v>
      </c>
      <c r="MM59" s="16">
        <v>0.25</v>
      </c>
      <c r="MN59" s="16">
        <v>0</v>
      </c>
      <c r="MO59" s="17">
        <v>0</v>
      </c>
      <c r="MP59" s="16">
        <v>0</v>
      </c>
      <c r="MQ59" s="16">
        <v>0.25</v>
      </c>
      <c r="MR59" s="16">
        <v>0.25</v>
      </c>
      <c r="MS59" s="16">
        <v>0.5</v>
      </c>
      <c r="MT59" s="19">
        <v>0</v>
      </c>
      <c r="MU59" s="17">
        <v>0</v>
      </c>
      <c r="MV59" s="16">
        <v>0</v>
      </c>
      <c r="MW59" s="16">
        <v>0.25</v>
      </c>
      <c r="MX59" s="16">
        <v>0</v>
      </c>
      <c r="MY59" s="16">
        <v>0</v>
      </c>
      <c r="MZ59" s="19">
        <v>0</v>
      </c>
      <c r="NA59" s="16">
        <v>0</v>
      </c>
      <c r="NB59" s="16">
        <v>0</v>
      </c>
      <c r="NC59" s="19">
        <v>0</v>
      </c>
      <c r="ND59" s="17">
        <v>0</v>
      </c>
      <c r="NE59" s="19">
        <v>0</v>
      </c>
      <c r="NF59" s="16">
        <v>0.25</v>
      </c>
      <c r="NG59" s="16">
        <v>0</v>
      </c>
      <c r="NH59" s="16">
        <v>0</v>
      </c>
      <c r="NI59" s="19">
        <v>0</v>
      </c>
      <c r="NJ59" s="16">
        <v>0</v>
      </c>
      <c r="NK59" s="16">
        <v>0</v>
      </c>
      <c r="NL59" s="19">
        <v>0</v>
      </c>
      <c r="NM59" s="17">
        <v>0</v>
      </c>
      <c r="NN59" s="16">
        <v>0</v>
      </c>
      <c r="NO59" s="16">
        <v>0.33333333333333298</v>
      </c>
      <c r="NP59" s="16">
        <v>0.66666666666666696</v>
      </c>
      <c r="NQ59" s="16">
        <v>0</v>
      </c>
      <c r="NR59" s="16">
        <v>0</v>
      </c>
      <c r="NS59" s="17">
        <v>0.25</v>
      </c>
      <c r="NT59" s="16">
        <v>0</v>
      </c>
      <c r="NU59" s="16">
        <v>0.33333333333333298</v>
      </c>
      <c r="NV59" s="16">
        <v>0.66666666666666696</v>
      </c>
      <c r="NW59" s="16">
        <v>0</v>
      </c>
      <c r="NX59" s="19">
        <v>0</v>
      </c>
      <c r="NY59" s="17">
        <v>0.25</v>
      </c>
      <c r="NZ59" s="16">
        <v>0</v>
      </c>
      <c r="OA59" s="16">
        <v>0.25</v>
      </c>
      <c r="OB59" s="16">
        <v>0</v>
      </c>
      <c r="OC59" s="16">
        <v>0</v>
      </c>
      <c r="OD59" s="19">
        <v>0</v>
      </c>
      <c r="OE59" s="16">
        <v>0</v>
      </c>
      <c r="OF59" s="16">
        <v>0</v>
      </c>
      <c r="OG59" s="19">
        <v>0</v>
      </c>
      <c r="OH59" s="17">
        <v>0</v>
      </c>
      <c r="OI59" s="19">
        <v>0</v>
      </c>
      <c r="OJ59" s="16">
        <v>0</v>
      </c>
      <c r="OK59" s="16">
        <v>0</v>
      </c>
      <c r="OL59" s="16">
        <v>0</v>
      </c>
      <c r="OM59" s="19">
        <v>0</v>
      </c>
      <c r="ON59" s="16">
        <v>0</v>
      </c>
      <c r="OO59" s="16">
        <v>0</v>
      </c>
      <c r="OP59" s="19">
        <v>0</v>
      </c>
      <c r="OQ59" s="17">
        <v>0</v>
      </c>
      <c r="OR59" s="16">
        <v>0</v>
      </c>
      <c r="OS59" s="16">
        <v>0.25</v>
      </c>
      <c r="OT59" s="16">
        <v>0.75</v>
      </c>
      <c r="OU59" s="16">
        <v>0</v>
      </c>
      <c r="OV59" s="19">
        <v>0</v>
      </c>
      <c r="OW59" s="17">
        <v>0</v>
      </c>
      <c r="OX59" s="16">
        <v>0</v>
      </c>
      <c r="OY59" s="16">
        <v>0.25</v>
      </c>
      <c r="OZ59" s="16">
        <v>0.75</v>
      </c>
      <c r="PA59" s="16">
        <v>0</v>
      </c>
      <c r="PB59" s="19">
        <v>0</v>
      </c>
      <c r="PC59" s="17">
        <v>0</v>
      </c>
      <c r="PD59" s="16">
        <v>0</v>
      </c>
      <c r="PE59" s="16">
        <v>0.25</v>
      </c>
      <c r="PF59" s="16">
        <v>0.25</v>
      </c>
      <c r="PG59" s="16">
        <v>0</v>
      </c>
      <c r="PH59" s="19">
        <v>0</v>
      </c>
      <c r="PI59" s="16">
        <v>0</v>
      </c>
      <c r="PJ59" s="16">
        <v>0</v>
      </c>
      <c r="PK59" s="19">
        <v>0</v>
      </c>
      <c r="PL59" s="17">
        <v>0</v>
      </c>
      <c r="PM59" s="19">
        <v>0</v>
      </c>
      <c r="PN59" s="16">
        <v>0</v>
      </c>
      <c r="PO59" s="16">
        <v>0</v>
      </c>
      <c r="PP59" s="16">
        <v>0</v>
      </c>
      <c r="PQ59" s="19">
        <v>0</v>
      </c>
      <c r="PR59" s="16">
        <v>0</v>
      </c>
      <c r="PS59" s="16">
        <v>0</v>
      </c>
      <c r="PT59" s="19">
        <v>0</v>
      </c>
      <c r="PU59" s="17">
        <v>0</v>
      </c>
      <c r="PV59" s="16">
        <v>0.29166666666666702</v>
      </c>
      <c r="PW59" s="16">
        <v>0.125</v>
      </c>
      <c r="PX59" s="16">
        <v>0.125</v>
      </c>
      <c r="PY59" s="16">
        <v>0.20833333333333301</v>
      </c>
      <c r="PZ59" s="19">
        <v>0</v>
      </c>
      <c r="QA59" s="16">
        <v>0.20833333333333301</v>
      </c>
      <c r="QB59" s="16">
        <v>4.1666666666666699E-2</v>
      </c>
      <c r="QC59" s="19">
        <v>0</v>
      </c>
      <c r="QD59" s="17">
        <v>0</v>
      </c>
      <c r="QE59" s="19">
        <v>0.20833333333333301</v>
      </c>
      <c r="QF59" s="16">
        <v>0.125</v>
      </c>
      <c r="QG59" s="16">
        <v>4.1666666666666699E-2</v>
      </c>
      <c r="QH59" s="16">
        <v>0.20833333333333301</v>
      </c>
      <c r="QI59" s="19">
        <v>0.16666666666666699</v>
      </c>
      <c r="QJ59" s="16">
        <v>8.3333333333333301E-2</v>
      </c>
      <c r="QK59" s="16">
        <v>0.16666666666666699</v>
      </c>
      <c r="QL59" s="19">
        <v>0</v>
      </c>
      <c r="QM59" s="17">
        <v>0</v>
      </c>
      <c r="QN59" s="16">
        <v>0.25</v>
      </c>
      <c r="QO59" s="16">
        <v>0.29166666666666702</v>
      </c>
      <c r="QP59" s="16">
        <v>0.125</v>
      </c>
      <c r="QQ59" s="16">
        <v>0</v>
      </c>
      <c r="QR59" s="19">
        <v>8.3333333333333301E-2</v>
      </c>
      <c r="QS59" s="16">
        <v>0.20833333333333301</v>
      </c>
      <c r="QT59" s="16">
        <v>4.1666666666666699E-2</v>
      </c>
      <c r="QU59" s="19">
        <v>0</v>
      </c>
      <c r="QV59" s="17">
        <v>0</v>
      </c>
      <c r="QW59" s="49">
        <v>6.8949999999999996</v>
      </c>
      <c r="QX59" s="19">
        <v>7.1725000000000003</v>
      </c>
      <c r="QY59" s="19">
        <v>0.25</v>
      </c>
      <c r="QZ59" s="17">
        <v>13.135</v>
      </c>
      <c r="RA59" s="49">
        <v>4.96</v>
      </c>
      <c r="RB59" s="19">
        <v>3.9474999999999998</v>
      </c>
      <c r="RC59" s="19">
        <v>0</v>
      </c>
      <c r="RD59" s="17">
        <v>6.83</v>
      </c>
      <c r="RE59" s="49">
        <v>4648.75</v>
      </c>
      <c r="RF59" s="19">
        <v>98</v>
      </c>
      <c r="RG59" s="19">
        <v>456.5</v>
      </c>
      <c r="RH59" s="17">
        <v>838.75</v>
      </c>
      <c r="RI59" s="357"/>
      <c r="RJ59" s="354"/>
      <c r="RK59" s="354"/>
      <c r="RL59" s="355"/>
      <c r="RM59" s="363">
        <v>32.799999999999997</v>
      </c>
    </row>
    <row r="60" spans="1:481" x14ac:dyDescent="0.25">
      <c r="A60" s="91">
        <v>44713</v>
      </c>
      <c r="B60" s="49">
        <v>0.8</v>
      </c>
      <c r="C60" s="17">
        <v>0.2</v>
      </c>
      <c r="D60" s="49">
        <v>0.32500000000000001</v>
      </c>
      <c r="E60" s="19">
        <v>0.27500000000000002</v>
      </c>
      <c r="F60" s="19">
        <v>0.1</v>
      </c>
      <c r="G60" s="17">
        <v>0.3</v>
      </c>
      <c r="H60" s="19">
        <v>0.75</v>
      </c>
      <c r="I60" s="19">
        <v>0</v>
      </c>
      <c r="J60" s="19">
        <v>0</v>
      </c>
      <c r="K60" s="19">
        <v>0.25</v>
      </c>
      <c r="L60" s="19">
        <v>0.75</v>
      </c>
      <c r="M60" s="19">
        <v>0</v>
      </c>
      <c r="N60" s="19">
        <v>0</v>
      </c>
      <c r="O60" s="19">
        <v>0.25</v>
      </c>
      <c r="P60" s="19">
        <v>1</v>
      </c>
      <c r="Q60" s="19">
        <v>0</v>
      </c>
      <c r="R60" s="19">
        <v>0</v>
      </c>
      <c r="S60" s="19">
        <v>0</v>
      </c>
      <c r="T60" s="19">
        <v>0.75</v>
      </c>
      <c r="U60" s="19">
        <v>0</v>
      </c>
      <c r="V60" s="19">
        <v>0</v>
      </c>
      <c r="W60" s="19">
        <v>0.25</v>
      </c>
      <c r="X60" s="49">
        <v>-0.6</v>
      </c>
      <c r="Y60" s="19">
        <v>0</v>
      </c>
      <c r="Z60" s="19">
        <v>-0.4</v>
      </c>
      <c r="AA60" s="19">
        <v>-0.4</v>
      </c>
      <c r="AB60" s="49">
        <v>0.4</v>
      </c>
      <c r="AC60" s="19">
        <v>0.1</v>
      </c>
      <c r="AD60" s="19">
        <v>0</v>
      </c>
      <c r="AE60" s="19">
        <v>0.1</v>
      </c>
      <c r="AF60" s="19">
        <v>0</v>
      </c>
      <c r="AG60" s="19">
        <v>0</v>
      </c>
      <c r="AH60" s="19">
        <v>0.1</v>
      </c>
      <c r="AI60" s="19">
        <v>0</v>
      </c>
      <c r="AJ60" s="19">
        <v>0.1</v>
      </c>
      <c r="AK60" s="19">
        <v>0.2</v>
      </c>
      <c r="AL60" s="19">
        <v>0</v>
      </c>
      <c r="AM60" s="19">
        <v>0.8</v>
      </c>
      <c r="AN60" s="19">
        <v>0.2</v>
      </c>
      <c r="AO60" s="19">
        <v>0</v>
      </c>
      <c r="AP60" s="19">
        <v>0.2</v>
      </c>
      <c r="AQ60" s="19">
        <v>0</v>
      </c>
      <c r="AR60" s="19">
        <v>0</v>
      </c>
      <c r="AS60" s="19">
        <v>0.2</v>
      </c>
      <c r="AT60" s="19">
        <v>0</v>
      </c>
      <c r="AU60" s="19">
        <v>0.2</v>
      </c>
      <c r="AV60" s="19">
        <v>0.4</v>
      </c>
      <c r="AW60" s="17">
        <v>0</v>
      </c>
      <c r="AX60" s="49">
        <v>9.0909090909090898E-2</v>
      </c>
      <c r="AY60" s="19">
        <v>0.27272727272727298</v>
      </c>
      <c r="AZ60" s="19">
        <v>9.0909090909090898E-2</v>
      </c>
      <c r="BA60" s="19">
        <v>9.0909090909090898E-2</v>
      </c>
      <c r="BB60" s="19">
        <v>9.0909090909090898E-2</v>
      </c>
      <c r="BC60" s="19">
        <v>0</v>
      </c>
      <c r="BD60" s="19">
        <v>9.0909090909090898E-2</v>
      </c>
      <c r="BE60" s="19">
        <v>0</v>
      </c>
      <c r="BF60" s="19">
        <v>0</v>
      </c>
      <c r="BG60" s="19">
        <v>0</v>
      </c>
      <c r="BH60" s="19">
        <v>0.18181818181818199</v>
      </c>
      <c r="BI60" s="19">
        <v>9.0909090909090898E-2</v>
      </c>
      <c r="BJ60" s="19">
        <v>0.2</v>
      </c>
      <c r="BK60" s="19">
        <v>0.6</v>
      </c>
      <c r="BL60" s="19">
        <v>0.2</v>
      </c>
      <c r="BM60" s="19">
        <v>0.2</v>
      </c>
      <c r="BN60" s="19">
        <v>0.2</v>
      </c>
      <c r="BO60" s="19">
        <v>0</v>
      </c>
      <c r="BP60" s="19">
        <v>0.2</v>
      </c>
      <c r="BQ60" s="19">
        <v>0</v>
      </c>
      <c r="BR60" s="19">
        <v>0</v>
      </c>
      <c r="BS60" s="19">
        <v>0</v>
      </c>
      <c r="BT60" s="19">
        <v>0.4</v>
      </c>
      <c r="BU60" s="17">
        <v>0.2</v>
      </c>
      <c r="BV60" s="90">
        <v>1</v>
      </c>
      <c r="BW60" s="17">
        <v>0</v>
      </c>
      <c r="BX60" s="16">
        <v>0.37</v>
      </c>
      <c r="BY60" s="16">
        <v>0.255</v>
      </c>
      <c r="BZ60" s="16">
        <v>0.1</v>
      </c>
      <c r="CA60" s="17">
        <v>0.27500000000000002</v>
      </c>
      <c r="CB60" s="19">
        <v>0.6</v>
      </c>
      <c r="CC60" s="19">
        <v>0</v>
      </c>
      <c r="CD60" s="19">
        <v>0</v>
      </c>
      <c r="CE60" s="19">
        <v>0.4</v>
      </c>
      <c r="CF60" s="19">
        <v>0.75</v>
      </c>
      <c r="CG60" s="19">
        <v>0</v>
      </c>
      <c r="CH60" s="19">
        <v>0</v>
      </c>
      <c r="CI60" s="19">
        <v>0.25</v>
      </c>
      <c r="CJ60" s="19">
        <v>0.66700000000000004</v>
      </c>
      <c r="CK60" s="19">
        <v>0</v>
      </c>
      <c r="CL60" s="19">
        <v>0</v>
      </c>
      <c r="CM60" s="19">
        <v>0.33300000000000002</v>
      </c>
      <c r="CN60" s="19">
        <v>0.75</v>
      </c>
      <c r="CO60" s="19">
        <v>0</v>
      </c>
      <c r="CP60" s="19">
        <v>0</v>
      </c>
      <c r="CQ60" s="17">
        <v>0.25</v>
      </c>
      <c r="CR60" s="16">
        <v>-0.2</v>
      </c>
      <c r="CS60" s="16">
        <v>-0.2</v>
      </c>
      <c r="CT60" s="16">
        <v>-0.2</v>
      </c>
      <c r="CU60" s="17">
        <v>0.4</v>
      </c>
      <c r="CV60" s="49">
        <v>0.41666666666666702</v>
      </c>
      <c r="CW60" s="19">
        <v>0</v>
      </c>
      <c r="CX60" s="19">
        <v>0</v>
      </c>
      <c r="CY60" s="19">
        <v>8.3333333333333301E-2</v>
      </c>
      <c r="CZ60" s="19">
        <v>8.3333333333333301E-2</v>
      </c>
      <c r="DA60" s="19">
        <v>0</v>
      </c>
      <c r="DB60" s="19">
        <v>0</v>
      </c>
      <c r="DC60" s="19">
        <v>8.3333333333333301E-2</v>
      </c>
      <c r="DD60" s="19">
        <v>8.3333333333333301E-2</v>
      </c>
      <c r="DE60" s="19">
        <v>0.25</v>
      </c>
      <c r="DF60" s="19">
        <v>0</v>
      </c>
      <c r="DG60" s="19">
        <v>1</v>
      </c>
      <c r="DH60" s="19">
        <v>0</v>
      </c>
      <c r="DI60" s="19">
        <v>0</v>
      </c>
      <c r="DJ60" s="19">
        <v>0.2</v>
      </c>
      <c r="DK60" s="19">
        <v>0.2</v>
      </c>
      <c r="DL60" s="19">
        <v>0</v>
      </c>
      <c r="DM60" s="19">
        <v>0</v>
      </c>
      <c r="DN60" s="19">
        <v>0.2</v>
      </c>
      <c r="DO60" s="19">
        <v>0.2</v>
      </c>
      <c r="DP60" s="19">
        <v>0.6</v>
      </c>
      <c r="DQ60" s="17">
        <v>0</v>
      </c>
      <c r="DR60" s="49">
        <v>7.69230769230769E-2</v>
      </c>
      <c r="DS60" s="19">
        <v>0.230769230769231</v>
      </c>
      <c r="DT60" s="19">
        <v>0.15384615384615399</v>
      </c>
      <c r="DU60" s="19">
        <v>7.69230769230769E-2</v>
      </c>
      <c r="DV60" s="19">
        <v>0.15384615384615399</v>
      </c>
      <c r="DW60" s="19">
        <v>0</v>
      </c>
      <c r="DX60" s="19">
        <v>7.69230769230769E-2</v>
      </c>
      <c r="DY60" s="19">
        <v>0</v>
      </c>
      <c r="DZ60" s="19">
        <v>0</v>
      </c>
      <c r="EA60" s="19">
        <v>0</v>
      </c>
      <c r="EB60" s="19">
        <v>0.15384615384615399</v>
      </c>
      <c r="EC60" s="19">
        <v>7.69230769230769E-2</v>
      </c>
      <c r="ED60" s="19">
        <v>0.2</v>
      </c>
      <c r="EE60" s="19">
        <v>0.6</v>
      </c>
      <c r="EF60" s="19">
        <v>0.4</v>
      </c>
      <c r="EG60" s="19">
        <v>0.2</v>
      </c>
      <c r="EH60" s="19">
        <v>0.4</v>
      </c>
      <c r="EI60" s="19">
        <v>0</v>
      </c>
      <c r="EJ60" s="19">
        <v>0.2</v>
      </c>
      <c r="EK60" s="19">
        <v>0</v>
      </c>
      <c r="EL60" s="19">
        <v>0</v>
      </c>
      <c r="EM60" s="19">
        <v>0</v>
      </c>
      <c r="EN60" s="19">
        <v>0.4</v>
      </c>
      <c r="EO60" s="17">
        <v>0.2</v>
      </c>
      <c r="EP60" s="49">
        <v>0.133333333333333</v>
      </c>
      <c r="EQ60" s="19">
        <v>0.3</v>
      </c>
      <c r="ER60" s="19">
        <v>3.3333333333333298E-2</v>
      </c>
      <c r="ES60" s="19">
        <v>0.1</v>
      </c>
      <c r="ET60" s="19">
        <v>0</v>
      </c>
      <c r="EU60" s="19">
        <v>3.3333333333333298E-2</v>
      </c>
      <c r="EV60" s="19">
        <v>0.1</v>
      </c>
      <c r="EW60" s="19">
        <v>0</v>
      </c>
      <c r="EX60" s="19">
        <v>0</v>
      </c>
      <c r="EY60" s="19">
        <v>0.1</v>
      </c>
      <c r="EZ60" s="19">
        <v>0.1</v>
      </c>
      <c r="FA60" s="19">
        <v>0.1</v>
      </c>
      <c r="FB60" s="19">
        <v>0</v>
      </c>
      <c r="FC60" s="19">
        <v>6.6666666666666693E-2</v>
      </c>
      <c r="FD60" s="19">
        <v>0.266666666666667</v>
      </c>
      <c r="FE60" s="19">
        <v>3.3333333333333298E-2</v>
      </c>
      <c r="FF60" s="19">
        <v>0.1</v>
      </c>
      <c r="FG60" s="19">
        <v>0</v>
      </c>
      <c r="FH60" s="19">
        <v>6.6666666666666693E-2</v>
      </c>
      <c r="FI60" s="19">
        <v>0.16666666666666699</v>
      </c>
      <c r="FJ60" s="19">
        <v>0</v>
      </c>
      <c r="FK60" s="19">
        <v>0</v>
      </c>
      <c r="FL60" s="19">
        <v>0.16666666666666699</v>
      </c>
      <c r="FM60" s="19">
        <v>3.3333333333333298E-2</v>
      </c>
      <c r="FN60" s="19">
        <v>0</v>
      </c>
      <c r="FO60" s="17">
        <v>0.1</v>
      </c>
      <c r="FP60" s="49">
        <v>0.22666666666666699</v>
      </c>
      <c r="FQ60" s="19">
        <v>0.266666666666667</v>
      </c>
      <c r="FR60" s="19">
        <v>0.24</v>
      </c>
      <c r="FS60" s="19">
        <v>0.16</v>
      </c>
      <c r="FT60" s="19">
        <v>0.10666666666666701</v>
      </c>
      <c r="FU60" s="19">
        <v>0</v>
      </c>
      <c r="FV60" s="19">
        <v>0.2</v>
      </c>
      <c r="FW60" s="19">
        <v>0.2</v>
      </c>
      <c r="FX60" s="19">
        <v>0.2</v>
      </c>
      <c r="FY60" s="19">
        <v>0.2</v>
      </c>
      <c r="FZ60" s="19">
        <v>0.2</v>
      </c>
      <c r="GA60" s="17">
        <v>0</v>
      </c>
      <c r="GB60" s="49">
        <v>6.6666666666666693E-2</v>
      </c>
      <c r="GC60" s="19">
        <v>0</v>
      </c>
      <c r="GD60" s="19">
        <v>0.18666666666666701</v>
      </c>
      <c r="GE60" s="19">
        <v>0.24</v>
      </c>
      <c r="GF60" s="19">
        <v>0.04</v>
      </c>
      <c r="GG60" s="19">
        <v>0.04</v>
      </c>
      <c r="GH60" s="19">
        <v>0</v>
      </c>
      <c r="GI60" s="19">
        <v>0.12</v>
      </c>
      <c r="GJ60" s="19">
        <v>0</v>
      </c>
      <c r="GK60" s="19">
        <v>0.133333333333333</v>
      </c>
      <c r="GL60" s="19">
        <v>0</v>
      </c>
      <c r="GM60" s="19">
        <v>0</v>
      </c>
      <c r="GN60" s="19">
        <v>5.3333333333333302E-2</v>
      </c>
      <c r="GO60" s="19">
        <v>0.10666666666666701</v>
      </c>
      <c r="GP60" s="19">
        <v>1.3333333333333299E-2</v>
      </c>
      <c r="GQ60" s="17">
        <v>0</v>
      </c>
      <c r="GR60" s="19">
        <v>0.8</v>
      </c>
      <c r="GS60" s="17">
        <v>0.2</v>
      </c>
      <c r="GT60" s="19">
        <v>0.2</v>
      </c>
      <c r="GU60" s="19">
        <v>0</v>
      </c>
      <c r="GV60" s="19">
        <v>0</v>
      </c>
      <c r="GW60" s="19">
        <v>0</v>
      </c>
      <c r="GX60" s="19">
        <v>0</v>
      </c>
      <c r="GY60" s="19">
        <v>0</v>
      </c>
      <c r="GZ60" s="19">
        <v>0</v>
      </c>
      <c r="HA60" s="17">
        <v>0</v>
      </c>
      <c r="HB60" s="49">
        <v>0</v>
      </c>
      <c r="HC60" s="19">
        <v>1.3333333333333299E-2</v>
      </c>
      <c r="HD60" s="19">
        <v>0.08</v>
      </c>
      <c r="HE60" s="19">
        <v>0.12</v>
      </c>
      <c r="HF60" s="19">
        <v>0</v>
      </c>
      <c r="HG60" s="19">
        <v>0</v>
      </c>
      <c r="HH60" s="19">
        <v>0.04</v>
      </c>
      <c r="HI60" s="19">
        <v>0.24</v>
      </c>
      <c r="HJ60" s="19">
        <v>0.133333333333333</v>
      </c>
      <c r="HK60" s="19">
        <v>0</v>
      </c>
      <c r="HL60" s="19">
        <v>6.6666666666666693E-2</v>
      </c>
      <c r="HM60" s="19">
        <v>0.04</v>
      </c>
      <c r="HN60" s="19">
        <v>0.21333333333333299</v>
      </c>
      <c r="HO60" s="19">
        <v>1.3333333333333299E-2</v>
      </c>
      <c r="HP60" s="19">
        <v>0.04</v>
      </c>
      <c r="HQ60" s="17">
        <v>0</v>
      </c>
      <c r="HR60" s="19">
        <v>1</v>
      </c>
      <c r="HS60" s="19">
        <v>0.2</v>
      </c>
      <c r="HT60" s="19">
        <v>0</v>
      </c>
      <c r="HU60" s="19">
        <v>0</v>
      </c>
      <c r="HV60" s="19">
        <v>0.6</v>
      </c>
      <c r="HW60" s="19">
        <v>0.2</v>
      </c>
      <c r="HX60" s="17">
        <v>0</v>
      </c>
      <c r="HY60" s="19">
        <v>0.120099160945843</v>
      </c>
      <c r="HZ60" s="19">
        <v>8.7128146453089306E-2</v>
      </c>
      <c r="IA60" s="19">
        <v>5.9496567505720799E-2</v>
      </c>
      <c r="IB60" s="19">
        <v>6.4836003051105998E-2</v>
      </c>
      <c r="IC60" s="19">
        <v>0.147730739893211</v>
      </c>
      <c r="ID60" s="19">
        <v>5.0111692274163698E-2</v>
      </c>
      <c r="IE60" s="19">
        <v>5.41571319603356E-2</v>
      </c>
      <c r="IF60" s="19">
        <v>4.5962732919254699E-2</v>
      </c>
      <c r="IG60" s="19">
        <v>5.0474011114743401E-2</v>
      </c>
      <c r="IH60" s="19">
        <v>4.3581780538302299E-2</v>
      </c>
      <c r="II60" s="19">
        <v>5.3794813119755903E-2</v>
      </c>
      <c r="IJ60" s="19">
        <v>5.0111692274163698E-2</v>
      </c>
      <c r="IK60" s="19">
        <v>4.4772256728778499E-2</v>
      </c>
      <c r="IL60" s="19">
        <v>4.4409937888198803E-2</v>
      </c>
      <c r="IM60" s="19">
        <v>8.3333333333333301E-2</v>
      </c>
      <c r="IN60" s="17">
        <v>0</v>
      </c>
      <c r="IO60" s="19">
        <v>0.2</v>
      </c>
      <c r="IP60" s="19">
        <v>0</v>
      </c>
      <c r="IQ60" s="19">
        <v>0.2</v>
      </c>
      <c r="IR60" s="19">
        <v>0</v>
      </c>
      <c r="IS60" s="19">
        <v>0</v>
      </c>
      <c r="IT60" s="19">
        <v>0</v>
      </c>
      <c r="IU60" s="17">
        <v>0.2</v>
      </c>
      <c r="IV60" s="16">
        <v>0.8</v>
      </c>
      <c r="IW60" s="16">
        <v>0.6</v>
      </c>
      <c r="IX60" s="16">
        <v>0.4</v>
      </c>
      <c r="IY60" s="16">
        <v>-0.2</v>
      </c>
      <c r="IZ60" s="16">
        <v>-0.2</v>
      </c>
      <c r="JA60" s="16">
        <v>0.4</v>
      </c>
      <c r="JB60" s="16">
        <v>0.4</v>
      </c>
      <c r="JC60" s="19">
        <v>0</v>
      </c>
      <c r="JD60" s="16">
        <v>-0.4</v>
      </c>
      <c r="JE60" s="16">
        <v>0.8</v>
      </c>
      <c r="JF60" s="19">
        <v>0</v>
      </c>
      <c r="JG60" s="17">
        <v>0</v>
      </c>
      <c r="JH60" s="16">
        <v>6.4761904761904798E-2</v>
      </c>
      <c r="JI60" s="16">
        <v>4.33333333333333E-2</v>
      </c>
      <c r="JJ60" s="16">
        <v>4.33333333333333E-2</v>
      </c>
      <c r="JK60" s="16">
        <v>9.6190476190476201E-2</v>
      </c>
      <c r="JL60" s="16">
        <v>0.15619047619047599</v>
      </c>
      <c r="JM60" s="16">
        <v>6.3333333333333297E-2</v>
      </c>
      <c r="JN60" s="16">
        <v>0.14476190476190501</v>
      </c>
      <c r="JO60" s="19">
        <v>0.124761904761905</v>
      </c>
      <c r="JP60" s="16">
        <v>0.15333333333333299</v>
      </c>
      <c r="JQ60" s="16">
        <v>7.0000000000000007E-2</v>
      </c>
      <c r="JR60" s="19">
        <v>0.04</v>
      </c>
      <c r="JS60" s="17">
        <v>0</v>
      </c>
      <c r="JT60" s="19">
        <v>0</v>
      </c>
      <c r="JU60" s="16">
        <v>0.4</v>
      </c>
      <c r="JV60" s="16">
        <v>0.4</v>
      </c>
      <c r="JW60" s="16">
        <v>0</v>
      </c>
      <c r="JX60" s="16">
        <v>0.8</v>
      </c>
      <c r="JY60" s="16">
        <v>0.2</v>
      </c>
      <c r="JZ60" s="16">
        <v>0.2</v>
      </c>
      <c r="KA60" s="19">
        <v>0</v>
      </c>
      <c r="KB60" s="16">
        <v>0.4</v>
      </c>
      <c r="KC60" s="16">
        <v>0.2</v>
      </c>
      <c r="KD60" s="19">
        <v>0</v>
      </c>
      <c r="KE60" s="17">
        <v>0</v>
      </c>
      <c r="KF60" s="19">
        <v>-0.8</v>
      </c>
      <c r="KG60" s="19">
        <v>-0.2</v>
      </c>
      <c r="KH60" s="19">
        <v>0.6</v>
      </c>
      <c r="KI60" s="19">
        <v>0.8</v>
      </c>
      <c r="KJ60" s="19">
        <v>0.6</v>
      </c>
      <c r="KK60" s="19">
        <v>0.4</v>
      </c>
      <c r="KL60" s="19">
        <v>-0.2</v>
      </c>
      <c r="KM60" s="19">
        <v>-0.6</v>
      </c>
      <c r="KN60" s="49">
        <v>0</v>
      </c>
      <c r="KO60" s="19">
        <v>0.2</v>
      </c>
      <c r="KP60" s="19">
        <v>0.4</v>
      </c>
      <c r="KQ60" s="19">
        <v>0.2</v>
      </c>
      <c r="KR60" s="19">
        <v>0</v>
      </c>
      <c r="KS60" s="19">
        <v>0.4</v>
      </c>
      <c r="KT60" s="17">
        <v>0.4</v>
      </c>
      <c r="KU60" s="353"/>
      <c r="KV60" s="353"/>
      <c r="KW60" s="353"/>
      <c r="KX60" s="353"/>
      <c r="KY60" s="354"/>
      <c r="KZ60" s="353"/>
      <c r="LA60" s="353"/>
      <c r="LB60" s="353"/>
      <c r="LC60" s="353"/>
      <c r="LD60" s="355"/>
      <c r="LE60" s="16">
        <v>0</v>
      </c>
      <c r="LF60" s="16">
        <v>0.4</v>
      </c>
      <c r="LG60" s="16">
        <v>0.4</v>
      </c>
      <c r="LH60" s="16">
        <v>0.2</v>
      </c>
      <c r="LI60" s="16">
        <v>0</v>
      </c>
      <c r="LJ60" s="17">
        <v>0</v>
      </c>
      <c r="LK60" s="16">
        <v>0</v>
      </c>
      <c r="LL60" s="16">
        <v>0.4</v>
      </c>
      <c r="LM60" s="16">
        <v>0.6</v>
      </c>
      <c r="LN60" s="16">
        <v>0</v>
      </c>
      <c r="LO60" s="19">
        <v>0</v>
      </c>
      <c r="LP60" s="17">
        <v>0</v>
      </c>
      <c r="LQ60" s="16">
        <v>0.2</v>
      </c>
      <c r="LR60" s="16">
        <v>0.4</v>
      </c>
      <c r="LS60" s="16">
        <v>0.2</v>
      </c>
      <c r="LT60" s="16">
        <v>0</v>
      </c>
      <c r="LU60" s="19">
        <v>0</v>
      </c>
      <c r="LV60" s="16">
        <v>0</v>
      </c>
      <c r="LW60" s="16">
        <v>0</v>
      </c>
      <c r="LX60" s="19">
        <v>0</v>
      </c>
      <c r="LY60" s="19">
        <v>0</v>
      </c>
      <c r="LZ60" s="17">
        <v>0</v>
      </c>
      <c r="MA60" s="16">
        <v>0</v>
      </c>
      <c r="MB60" s="16">
        <v>0</v>
      </c>
      <c r="MC60" s="16">
        <v>0</v>
      </c>
      <c r="MD60" s="16">
        <v>0</v>
      </c>
      <c r="ME60" s="19">
        <v>0.2</v>
      </c>
      <c r="MF60" s="16">
        <v>0</v>
      </c>
      <c r="MG60" s="16">
        <v>0</v>
      </c>
      <c r="MH60" s="19">
        <v>0</v>
      </c>
      <c r="MI60" s="17">
        <v>0</v>
      </c>
      <c r="MJ60" s="16">
        <v>0</v>
      </c>
      <c r="MK60" s="16">
        <v>0.2</v>
      </c>
      <c r="ML60" s="16">
        <v>0.4</v>
      </c>
      <c r="MM60" s="16">
        <v>0.4</v>
      </c>
      <c r="MN60" s="16">
        <v>0</v>
      </c>
      <c r="MO60" s="17">
        <v>0</v>
      </c>
      <c r="MP60" s="16">
        <v>0</v>
      </c>
      <c r="MQ60" s="16">
        <v>0.4</v>
      </c>
      <c r="MR60" s="16">
        <v>0.4</v>
      </c>
      <c r="MS60" s="16">
        <v>0.2</v>
      </c>
      <c r="MT60" s="19">
        <v>0</v>
      </c>
      <c r="MU60" s="17">
        <v>0</v>
      </c>
      <c r="MV60" s="16">
        <v>0</v>
      </c>
      <c r="MW60" s="16">
        <v>0.2</v>
      </c>
      <c r="MX60" s="16">
        <v>0</v>
      </c>
      <c r="MY60" s="16">
        <v>0</v>
      </c>
      <c r="MZ60" s="19">
        <v>0</v>
      </c>
      <c r="NA60" s="16">
        <v>0</v>
      </c>
      <c r="NB60" s="16">
        <v>0</v>
      </c>
      <c r="NC60" s="19">
        <v>0</v>
      </c>
      <c r="ND60" s="17">
        <v>0</v>
      </c>
      <c r="NE60" s="19">
        <v>0</v>
      </c>
      <c r="NF60" s="16">
        <v>0</v>
      </c>
      <c r="NG60" s="16">
        <v>0.2</v>
      </c>
      <c r="NH60" s="16">
        <v>0.2</v>
      </c>
      <c r="NI60" s="19">
        <v>0.2</v>
      </c>
      <c r="NJ60" s="16">
        <v>0</v>
      </c>
      <c r="NK60" s="16">
        <v>0</v>
      </c>
      <c r="NL60" s="19">
        <v>0</v>
      </c>
      <c r="NM60" s="17">
        <v>0</v>
      </c>
      <c r="NN60" s="16">
        <v>0</v>
      </c>
      <c r="NO60" s="16">
        <v>0.25</v>
      </c>
      <c r="NP60" s="16">
        <v>0.75</v>
      </c>
      <c r="NQ60" s="16">
        <v>0</v>
      </c>
      <c r="NR60" s="16">
        <v>0</v>
      </c>
      <c r="NS60" s="17">
        <v>0.2</v>
      </c>
      <c r="NT60" s="16">
        <v>0</v>
      </c>
      <c r="NU60" s="16">
        <v>0.25</v>
      </c>
      <c r="NV60" s="16">
        <v>0.75</v>
      </c>
      <c r="NW60" s="16">
        <v>0</v>
      </c>
      <c r="NX60" s="19">
        <v>0</v>
      </c>
      <c r="NY60" s="17">
        <v>0.2</v>
      </c>
      <c r="NZ60" s="16">
        <v>0</v>
      </c>
      <c r="OA60" s="16">
        <v>0.2</v>
      </c>
      <c r="OB60" s="16">
        <v>0</v>
      </c>
      <c r="OC60" s="16">
        <v>0</v>
      </c>
      <c r="OD60" s="19">
        <v>0</v>
      </c>
      <c r="OE60" s="16">
        <v>0</v>
      </c>
      <c r="OF60" s="16">
        <v>0</v>
      </c>
      <c r="OG60" s="19">
        <v>0</v>
      </c>
      <c r="OH60" s="17">
        <v>0</v>
      </c>
      <c r="OI60" s="19">
        <v>0</v>
      </c>
      <c r="OJ60" s="16">
        <v>0</v>
      </c>
      <c r="OK60" s="16">
        <v>0</v>
      </c>
      <c r="OL60" s="16">
        <v>0</v>
      </c>
      <c r="OM60" s="19">
        <v>0</v>
      </c>
      <c r="ON60" s="16">
        <v>0</v>
      </c>
      <c r="OO60" s="16">
        <v>0</v>
      </c>
      <c r="OP60" s="19">
        <v>0</v>
      </c>
      <c r="OQ60" s="17">
        <v>0</v>
      </c>
      <c r="OR60" s="16">
        <v>0</v>
      </c>
      <c r="OS60" s="16">
        <v>0.4</v>
      </c>
      <c r="OT60" s="16">
        <v>0.4</v>
      </c>
      <c r="OU60" s="16">
        <v>0.2</v>
      </c>
      <c r="OV60" s="19">
        <v>0</v>
      </c>
      <c r="OW60" s="17">
        <v>0</v>
      </c>
      <c r="OX60" s="16">
        <v>0</v>
      </c>
      <c r="OY60" s="16">
        <v>0.4</v>
      </c>
      <c r="OZ60" s="16">
        <v>0.6</v>
      </c>
      <c r="PA60" s="16">
        <v>0</v>
      </c>
      <c r="PB60" s="19">
        <v>0</v>
      </c>
      <c r="PC60" s="17">
        <v>0</v>
      </c>
      <c r="PD60" s="16">
        <v>0</v>
      </c>
      <c r="PE60" s="16">
        <v>0.4</v>
      </c>
      <c r="PF60" s="16">
        <v>0</v>
      </c>
      <c r="PG60" s="16">
        <v>0</v>
      </c>
      <c r="PH60" s="19">
        <v>0</v>
      </c>
      <c r="PI60" s="16">
        <v>0.2</v>
      </c>
      <c r="PJ60" s="16">
        <v>0</v>
      </c>
      <c r="PK60" s="19">
        <v>0</v>
      </c>
      <c r="PL60" s="17">
        <v>0</v>
      </c>
      <c r="PM60" s="19">
        <v>0</v>
      </c>
      <c r="PN60" s="16">
        <v>0</v>
      </c>
      <c r="PO60" s="16">
        <v>0</v>
      </c>
      <c r="PP60" s="16">
        <v>0</v>
      </c>
      <c r="PQ60" s="19">
        <v>0.2</v>
      </c>
      <c r="PR60" s="16">
        <v>0</v>
      </c>
      <c r="PS60" s="16">
        <v>0</v>
      </c>
      <c r="PT60" s="19">
        <v>0</v>
      </c>
      <c r="PU60" s="17">
        <v>0</v>
      </c>
      <c r="PV60" s="16">
        <v>0.2</v>
      </c>
      <c r="PW60" s="16">
        <v>0.266666666666667</v>
      </c>
      <c r="PX60" s="16">
        <v>0</v>
      </c>
      <c r="PY60" s="16">
        <v>0.266666666666667</v>
      </c>
      <c r="PZ60" s="19">
        <v>0</v>
      </c>
      <c r="QA60" s="16">
        <v>3.3333333333333298E-2</v>
      </c>
      <c r="QB60" s="16">
        <v>0.2</v>
      </c>
      <c r="QC60" s="19">
        <v>3.3333333333333298E-2</v>
      </c>
      <c r="QD60" s="17">
        <v>0</v>
      </c>
      <c r="QE60" s="19">
        <v>3.3333333333333298E-2</v>
      </c>
      <c r="QF60" s="16">
        <v>0</v>
      </c>
      <c r="QG60" s="16">
        <v>3.3333333333333298E-2</v>
      </c>
      <c r="QH60" s="16">
        <v>0.133333333333333</v>
      </c>
      <c r="QI60" s="19">
        <v>0.36666666666666697</v>
      </c>
      <c r="QJ60" s="16">
        <v>0.133333333333333</v>
      </c>
      <c r="QK60" s="16">
        <v>0.3</v>
      </c>
      <c r="QL60" s="19">
        <v>0</v>
      </c>
      <c r="QM60" s="17">
        <v>0</v>
      </c>
      <c r="QN60" s="16">
        <v>6.6666666666666693E-2</v>
      </c>
      <c r="QO60" s="16">
        <v>0.3</v>
      </c>
      <c r="QP60" s="16">
        <v>0.2</v>
      </c>
      <c r="QQ60" s="16">
        <v>6.6666666666666693E-2</v>
      </c>
      <c r="QR60" s="19">
        <v>6.6666666666666693E-2</v>
      </c>
      <c r="QS60" s="16">
        <v>0.3</v>
      </c>
      <c r="QT60" s="16">
        <v>0</v>
      </c>
      <c r="QU60" s="19">
        <v>0</v>
      </c>
      <c r="QV60" s="17">
        <v>0</v>
      </c>
      <c r="QW60" s="49">
        <v>1.5</v>
      </c>
      <c r="QX60" s="19">
        <v>4.5</v>
      </c>
      <c r="QY60" s="19">
        <v>0.25</v>
      </c>
      <c r="QZ60" s="17">
        <v>6</v>
      </c>
      <c r="RA60" s="49">
        <v>2</v>
      </c>
      <c r="RB60" s="19">
        <v>2.75</v>
      </c>
      <c r="RC60" s="19">
        <v>0.25</v>
      </c>
      <c r="RD60" s="17">
        <v>4.25</v>
      </c>
      <c r="RE60" s="49">
        <v>5948.8</v>
      </c>
      <c r="RF60" s="19">
        <v>275.39999999999998</v>
      </c>
      <c r="RG60" s="19">
        <v>397</v>
      </c>
      <c r="RH60" s="17">
        <v>772.4</v>
      </c>
      <c r="RI60" s="357"/>
      <c r="RJ60" s="354"/>
      <c r="RK60" s="354"/>
      <c r="RL60" s="355"/>
      <c r="RM60" s="363">
        <v>33.6</v>
      </c>
    </row>
    <row r="61" spans="1:481" x14ac:dyDescent="0.25">
      <c r="A61" s="91">
        <v>44805</v>
      </c>
      <c r="B61" s="49">
        <v>1</v>
      </c>
      <c r="C61" s="17">
        <v>0</v>
      </c>
      <c r="D61" s="49">
        <v>0.37</v>
      </c>
      <c r="E61" s="19">
        <v>0.28000000000000003</v>
      </c>
      <c r="F61" s="19">
        <v>0.116666666666667</v>
      </c>
      <c r="G61" s="17">
        <v>0.233333333333333</v>
      </c>
      <c r="H61" s="19">
        <v>0.8</v>
      </c>
      <c r="I61" s="19">
        <v>0</v>
      </c>
      <c r="J61" s="19">
        <v>0</v>
      </c>
      <c r="K61" s="19">
        <v>0.2</v>
      </c>
      <c r="L61" s="19">
        <v>0.8</v>
      </c>
      <c r="M61" s="19">
        <v>0</v>
      </c>
      <c r="N61" s="19">
        <v>0</v>
      </c>
      <c r="O61" s="19">
        <v>0.2</v>
      </c>
      <c r="P61" s="19">
        <v>0.75</v>
      </c>
      <c r="Q61" s="19">
        <v>0</v>
      </c>
      <c r="R61" s="19">
        <v>0</v>
      </c>
      <c r="S61" s="19">
        <v>0.25</v>
      </c>
      <c r="T61" s="19">
        <v>0.75</v>
      </c>
      <c r="U61" s="19">
        <v>0</v>
      </c>
      <c r="V61" s="19">
        <v>0</v>
      </c>
      <c r="W61" s="19">
        <v>0.25</v>
      </c>
      <c r="X61" s="49">
        <v>-0.2</v>
      </c>
      <c r="Y61" s="19">
        <v>0.2</v>
      </c>
      <c r="Z61" s="19">
        <v>-0.2</v>
      </c>
      <c r="AA61" s="19">
        <v>-0.6</v>
      </c>
      <c r="AB61" s="49">
        <v>0.625</v>
      </c>
      <c r="AC61" s="19">
        <v>0</v>
      </c>
      <c r="AD61" s="19">
        <v>0.125</v>
      </c>
      <c r="AE61" s="19">
        <v>0</v>
      </c>
      <c r="AF61" s="19">
        <v>0.125</v>
      </c>
      <c r="AG61" s="19">
        <v>0</v>
      </c>
      <c r="AH61" s="19">
        <v>0</v>
      </c>
      <c r="AI61" s="19">
        <v>0</v>
      </c>
      <c r="AJ61" s="19">
        <v>0.125</v>
      </c>
      <c r="AK61" s="19">
        <v>0</v>
      </c>
      <c r="AL61" s="19">
        <v>0</v>
      </c>
      <c r="AM61" s="19">
        <v>1</v>
      </c>
      <c r="AN61" s="19">
        <v>0</v>
      </c>
      <c r="AO61" s="19">
        <v>0.2</v>
      </c>
      <c r="AP61" s="19">
        <v>0</v>
      </c>
      <c r="AQ61" s="19">
        <v>0.2</v>
      </c>
      <c r="AR61" s="19">
        <v>0</v>
      </c>
      <c r="AS61" s="19">
        <v>0</v>
      </c>
      <c r="AT61" s="19">
        <v>0</v>
      </c>
      <c r="AU61" s="19">
        <v>0.2</v>
      </c>
      <c r="AV61" s="19">
        <v>0</v>
      </c>
      <c r="AW61" s="17">
        <v>0</v>
      </c>
      <c r="AX61" s="49">
        <v>0.133333333333333</v>
      </c>
      <c r="AY61" s="19">
        <v>0.2</v>
      </c>
      <c r="AZ61" s="19">
        <v>0.2</v>
      </c>
      <c r="BA61" s="19">
        <v>0.133333333333333</v>
      </c>
      <c r="BB61" s="19">
        <v>6.6666666666666693E-2</v>
      </c>
      <c r="BC61" s="19">
        <v>0</v>
      </c>
      <c r="BD61" s="19">
        <v>0</v>
      </c>
      <c r="BE61" s="19">
        <v>0</v>
      </c>
      <c r="BF61" s="19">
        <v>0</v>
      </c>
      <c r="BG61" s="19">
        <v>0</v>
      </c>
      <c r="BH61" s="19">
        <v>0.266666666666667</v>
      </c>
      <c r="BI61" s="19">
        <v>0</v>
      </c>
      <c r="BJ61" s="19">
        <v>0.4</v>
      </c>
      <c r="BK61" s="19">
        <v>0.6</v>
      </c>
      <c r="BL61" s="19">
        <v>0.6</v>
      </c>
      <c r="BM61" s="19">
        <v>0.4</v>
      </c>
      <c r="BN61" s="19">
        <v>0.2</v>
      </c>
      <c r="BO61" s="19">
        <v>0</v>
      </c>
      <c r="BP61" s="19">
        <v>0</v>
      </c>
      <c r="BQ61" s="19">
        <v>0</v>
      </c>
      <c r="BR61" s="19">
        <v>0</v>
      </c>
      <c r="BS61" s="19">
        <v>0</v>
      </c>
      <c r="BT61" s="19">
        <v>0.8</v>
      </c>
      <c r="BU61" s="17">
        <v>0</v>
      </c>
      <c r="BV61" s="90">
        <v>1</v>
      </c>
      <c r="BW61" s="17">
        <v>0</v>
      </c>
      <c r="BX61" s="16">
        <v>0.42</v>
      </c>
      <c r="BY61" s="16">
        <v>0.24666666666666701</v>
      </c>
      <c r="BZ61" s="16">
        <v>0.1</v>
      </c>
      <c r="CA61" s="17">
        <v>0.233333333333333</v>
      </c>
      <c r="CB61" s="19">
        <v>0.8</v>
      </c>
      <c r="CC61" s="19">
        <v>0</v>
      </c>
      <c r="CD61" s="19">
        <v>0</v>
      </c>
      <c r="CE61" s="19">
        <v>0.2</v>
      </c>
      <c r="CF61" s="19">
        <v>0.75</v>
      </c>
      <c r="CG61" s="19">
        <v>0</v>
      </c>
      <c r="CH61" s="19">
        <v>0</v>
      </c>
      <c r="CI61" s="19">
        <v>0.25</v>
      </c>
      <c r="CJ61" s="19">
        <v>0.66700000000000004</v>
      </c>
      <c r="CK61" s="19">
        <v>0</v>
      </c>
      <c r="CL61" s="19">
        <v>0</v>
      </c>
      <c r="CM61" s="19">
        <v>0.33300000000000002</v>
      </c>
      <c r="CN61" s="19">
        <v>0.75</v>
      </c>
      <c r="CO61" s="19">
        <v>0</v>
      </c>
      <c r="CP61" s="19">
        <v>0</v>
      </c>
      <c r="CQ61" s="17">
        <v>0.25</v>
      </c>
      <c r="CR61" s="16">
        <v>0.6</v>
      </c>
      <c r="CS61" s="16">
        <v>-0.4</v>
      </c>
      <c r="CT61" s="16">
        <v>0</v>
      </c>
      <c r="CU61" s="17">
        <v>0</v>
      </c>
      <c r="CV61" s="49">
        <v>0.5</v>
      </c>
      <c r="CW61" s="19">
        <v>0</v>
      </c>
      <c r="CX61" s="19">
        <v>0.1</v>
      </c>
      <c r="CY61" s="19">
        <v>0</v>
      </c>
      <c r="CZ61" s="19">
        <v>0.2</v>
      </c>
      <c r="DA61" s="19">
        <v>0</v>
      </c>
      <c r="DB61" s="19">
        <v>0</v>
      </c>
      <c r="DC61" s="19">
        <v>0</v>
      </c>
      <c r="DD61" s="19">
        <v>0.1</v>
      </c>
      <c r="DE61" s="19">
        <v>0.1</v>
      </c>
      <c r="DF61" s="19">
        <v>0</v>
      </c>
      <c r="DG61" s="19">
        <v>1</v>
      </c>
      <c r="DH61" s="19">
        <v>0</v>
      </c>
      <c r="DI61" s="19">
        <v>0.2</v>
      </c>
      <c r="DJ61" s="19">
        <v>0</v>
      </c>
      <c r="DK61" s="19">
        <v>0.4</v>
      </c>
      <c r="DL61" s="19">
        <v>0</v>
      </c>
      <c r="DM61" s="19">
        <v>0</v>
      </c>
      <c r="DN61" s="19">
        <v>0</v>
      </c>
      <c r="DO61" s="19">
        <v>0.2</v>
      </c>
      <c r="DP61" s="19">
        <v>0.2</v>
      </c>
      <c r="DQ61" s="17">
        <v>0</v>
      </c>
      <c r="DR61" s="49">
        <v>7.69230769230769E-2</v>
      </c>
      <c r="DS61" s="19">
        <v>0.230769230769231</v>
      </c>
      <c r="DT61" s="19">
        <v>0.15384615384615399</v>
      </c>
      <c r="DU61" s="19">
        <v>0.15384615384615399</v>
      </c>
      <c r="DV61" s="19">
        <v>7.69230769230769E-2</v>
      </c>
      <c r="DW61" s="19">
        <v>0</v>
      </c>
      <c r="DX61" s="19">
        <v>0</v>
      </c>
      <c r="DY61" s="19">
        <v>0</v>
      </c>
      <c r="DZ61" s="19">
        <v>0</v>
      </c>
      <c r="EA61" s="19">
        <v>0</v>
      </c>
      <c r="EB61" s="19">
        <v>0.30769230769230799</v>
      </c>
      <c r="EC61" s="19">
        <v>0</v>
      </c>
      <c r="ED61" s="19">
        <v>0.2</v>
      </c>
      <c r="EE61" s="19">
        <v>0.6</v>
      </c>
      <c r="EF61" s="19">
        <v>0.4</v>
      </c>
      <c r="EG61" s="19">
        <v>0.4</v>
      </c>
      <c r="EH61" s="19">
        <v>0.2</v>
      </c>
      <c r="EI61" s="19">
        <v>0</v>
      </c>
      <c r="EJ61" s="19">
        <v>0</v>
      </c>
      <c r="EK61" s="19">
        <v>0</v>
      </c>
      <c r="EL61" s="19">
        <v>0</v>
      </c>
      <c r="EM61" s="19">
        <v>0</v>
      </c>
      <c r="EN61" s="19">
        <v>0.8</v>
      </c>
      <c r="EO61" s="17">
        <v>0</v>
      </c>
      <c r="EP61" s="49">
        <v>0</v>
      </c>
      <c r="EQ61" s="19">
        <v>0.4</v>
      </c>
      <c r="ER61" s="19">
        <v>0</v>
      </c>
      <c r="ES61" s="19">
        <v>0.2</v>
      </c>
      <c r="ET61" s="19">
        <v>0</v>
      </c>
      <c r="EU61" s="19">
        <v>6.6666666666666693E-2</v>
      </c>
      <c r="EV61" s="19">
        <v>3.3333333333333298E-2</v>
      </c>
      <c r="EW61" s="19">
        <v>0</v>
      </c>
      <c r="EX61" s="19">
        <v>0</v>
      </c>
      <c r="EY61" s="19">
        <v>6.6666666666666693E-2</v>
      </c>
      <c r="EZ61" s="19">
        <v>6.6666666666666693E-2</v>
      </c>
      <c r="FA61" s="19">
        <v>6.6666666666666693E-2</v>
      </c>
      <c r="FB61" s="19">
        <v>0.1</v>
      </c>
      <c r="FC61" s="19">
        <v>0</v>
      </c>
      <c r="FD61" s="19">
        <v>0.4</v>
      </c>
      <c r="FE61" s="19">
        <v>0</v>
      </c>
      <c r="FF61" s="19">
        <v>0.2</v>
      </c>
      <c r="FG61" s="19">
        <v>0</v>
      </c>
      <c r="FH61" s="19">
        <v>6.6666666666666693E-2</v>
      </c>
      <c r="FI61" s="19">
        <v>0.1</v>
      </c>
      <c r="FJ61" s="19">
        <v>0</v>
      </c>
      <c r="FK61" s="19">
        <v>0</v>
      </c>
      <c r="FL61" s="19">
        <v>6.6666666666666693E-2</v>
      </c>
      <c r="FM61" s="19">
        <v>0</v>
      </c>
      <c r="FN61" s="19">
        <v>6.6666666666666693E-2</v>
      </c>
      <c r="FO61" s="17">
        <v>0.1</v>
      </c>
      <c r="FP61" s="49">
        <v>0.21666666666666701</v>
      </c>
      <c r="FQ61" s="19">
        <v>0.31666666666666698</v>
      </c>
      <c r="FR61" s="19">
        <v>0.2</v>
      </c>
      <c r="FS61" s="19">
        <v>0.155555555555556</v>
      </c>
      <c r="FT61" s="19">
        <v>4.4444444444444398E-2</v>
      </c>
      <c r="FU61" s="19">
        <v>6.6666666666666693E-2</v>
      </c>
      <c r="FV61" s="19">
        <v>0.21666666666666701</v>
      </c>
      <c r="FW61" s="19">
        <v>0.31666666666666698</v>
      </c>
      <c r="FX61" s="19">
        <v>0.233333333333333</v>
      </c>
      <c r="FY61" s="19">
        <v>0.133333333333333</v>
      </c>
      <c r="FZ61" s="19">
        <v>3.3333333333333298E-2</v>
      </c>
      <c r="GA61" s="17">
        <v>6.6666666666666693E-2</v>
      </c>
      <c r="GB61" s="49">
        <v>5.3333333333333302E-2</v>
      </c>
      <c r="GC61" s="19">
        <v>0</v>
      </c>
      <c r="GD61" s="19">
        <v>6.6666666666666693E-2</v>
      </c>
      <c r="GE61" s="19">
        <v>0.21333333333333299</v>
      </c>
      <c r="GF61" s="19">
        <v>9.3333333333333393E-2</v>
      </c>
      <c r="GG61" s="19">
        <v>0</v>
      </c>
      <c r="GH61" s="19">
        <v>0</v>
      </c>
      <c r="GI61" s="19">
        <v>0.12</v>
      </c>
      <c r="GJ61" s="19">
        <v>0</v>
      </c>
      <c r="GK61" s="19">
        <v>0.24</v>
      </c>
      <c r="GL61" s="19">
        <v>6.6666666666666693E-2</v>
      </c>
      <c r="GM61" s="19">
        <v>0</v>
      </c>
      <c r="GN61" s="19">
        <v>0</v>
      </c>
      <c r="GO61" s="19">
        <v>6.6666666666666693E-2</v>
      </c>
      <c r="GP61" s="19">
        <v>0.08</v>
      </c>
      <c r="GQ61" s="17">
        <v>0</v>
      </c>
      <c r="GR61" s="19">
        <v>1</v>
      </c>
      <c r="GS61" s="17">
        <v>0</v>
      </c>
      <c r="GT61" s="19">
        <v>0</v>
      </c>
      <c r="GU61" s="19">
        <v>0</v>
      </c>
      <c r="GV61" s="19">
        <v>0</v>
      </c>
      <c r="GW61" s="19">
        <v>0</v>
      </c>
      <c r="GX61" s="19">
        <v>0</v>
      </c>
      <c r="GY61" s="19">
        <v>0</v>
      </c>
      <c r="GZ61" s="19">
        <v>0</v>
      </c>
      <c r="HA61" s="17">
        <v>0</v>
      </c>
      <c r="HB61" s="49">
        <v>0</v>
      </c>
      <c r="HC61" s="19">
        <v>1.3333333333333299E-2</v>
      </c>
      <c r="HD61" s="19">
        <v>9.3333333333333296E-2</v>
      </c>
      <c r="HE61" s="19">
        <v>0.08</v>
      </c>
      <c r="HF61" s="19">
        <v>0</v>
      </c>
      <c r="HG61" s="19">
        <v>0</v>
      </c>
      <c r="HH61" s="19">
        <v>5.3333333333333302E-2</v>
      </c>
      <c r="HI61" s="19">
        <v>0.22666666666666699</v>
      </c>
      <c r="HJ61" s="19">
        <v>0.12</v>
      </c>
      <c r="HK61" s="19">
        <v>1.3333333333333299E-2</v>
      </c>
      <c r="HL61" s="19">
        <v>0.04</v>
      </c>
      <c r="HM61" s="19">
        <v>0.04</v>
      </c>
      <c r="HN61" s="19">
        <v>0.21333333333333299</v>
      </c>
      <c r="HO61" s="19">
        <v>0</v>
      </c>
      <c r="HP61" s="19">
        <v>0.10666666666666701</v>
      </c>
      <c r="HQ61" s="17">
        <v>0</v>
      </c>
      <c r="HR61" s="19">
        <v>0.2</v>
      </c>
      <c r="HS61" s="19">
        <v>0.2</v>
      </c>
      <c r="HT61" s="19">
        <v>0.2</v>
      </c>
      <c r="HU61" s="19">
        <v>0</v>
      </c>
      <c r="HV61" s="19">
        <v>0.6</v>
      </c>
      <c r="HW61" s="19">
        <v>0.2</v>
      </c>
      <c r="HX61" s="17">
        <v>0.4</v>
      </c>
      <c r="HY61" s="19">
        <v>0.14047619047619</v>
      </c>
      <c r="HZ61" s="19">
        <v>7.6190476190476197E-2</v>
      </c>
      <c r="IA61" s="19">
        <v>5.7142857142857099E-2</v>
      </c>
      <c r="IB61" s="19">
        <v>0.106652661064426</v>
      </c>
      <c r="IC61" s="19">
        <v>0.185714285714286</v>
      </c>
      <c r="ID61" s="19">
        <v>4.2577030812324897E-2</v>
      </c>
      <c r="IE61" s="19">
        <v>6.6666666666666693E-2</v>
      </c>
      <c r="IF61" s="19">
        <v>3.9011968423733098E-2</v>
      </c>
      <c r="IG61" s="19">
        <v>4.24751718869366E-2</v>
      </c>
      <c r="IH61" s="19">
        <v>3.5650623885917998E-2</v>
      </c>
      <c r="II61" s="19">
        <v>5.5462184873949598E-2</v>
      </c>
      <c r="IJ61" s="19">
        <v>3.9113827349121499E-2</v>
      </c>
      <c r="IK61" s="19">
        <v>3.5650623885917998E-2</v>
      </c>
      <c r="IL61" s="19">
        <v>6.7691622103386806E-2</v>
      </c>
      <c r="IM61" s="19">
        <v>9.5238095238095195E-3</v>
      </c>
      <c r="IN61" s="17">
        <v>0</v>
      </c>
      <c r="IO61" s="19">
        <v>-0.2</v>
      </c>
      <c r="IP61" s="19">
        <v>0</v>
      </c>
      <c r="IQ61" s="19">
        <v>0</v>
      </c>
      <c r="IR61" s="19">
        <v>-0.2</v>
      </c>
      <c r="IS61" s="19">
        <v>-0.2</v>
      </c>
      <c r="IT61" s="19">
        <v>-0.4</v>
      </c>
      <c r="IU61" s="17">
        <v>-0.2</v>
      </c>
      <c r="IV61" s="16">
        <v>0</v>
      </c>
      <c r="IW61" s="16">
        <v>-0.2</v>
      </c>
      <c r="IX61" s="16">
        <v>-0.2</v>
      </c>
      <c r="IY61" s="16">
        <v>-0.4</v>
      </c>
      <c r="IZ61" s="16">
        <v>-0.4</v>
      </c>
      <c r="JA61" s="16">
        <v>0</v>
      </c>
      <c r="JB61" s="16">
        <v>0</v>
      </c>
      <c r="JC61" s="19">
        <v>-0.4</v>
      </c>
      <c r="JD61" s="16">
        <v>-0.6</v>
      </c>
      <c r="JE61" s="16">
        <v>0.2</v>
      </c>
      <c r="JF61" s="19">
        <v>0</v>
      </c>
      <c r="JG61" s="17">
        <v>0</v>
      </c>
      <c r="JH61" s="16">
        <v>6.8398268398268403E-2</v>
      </c>
      <c r="JI61" s="16">
        <v>6.7724867724867702E-2</v>
      </c>
      <c r="JJ61" s="16">
        <v>8.7830687830687801E-2</v>
      </c>
      <c r="JK61" s="16">
        <v>0.115752765752766</v>
      </c>
      <c r="JL61" s="16">
        <v>0.115752765752766</v>
      </c>
      <c r="JM61" s="16">
        <v>6.19047619047619E-2</v>
      </c>
      <c r="JN61" s="16">
        <v>0.117099567099567</v>
      </c>
      <c r="JO61" s="19">
        <v>0.13006253006252999</v>
      </c>
      <c r="JP61" s="16">
        <v>0.12727272727272701</v>
      </c>
      <c r="JQ61" s="16">
        <v>9.8677248677248697E-2</v>
      </c>
      <c r="JR61" s="19">
        <v>9.5238095238095195E-3</v>
      </c>
      <c r="JS61" s="17">
        <v>0</v>
      </c>
      <c r="JT61" s="19">
        <v>0</v>
      </c>
      <c r="JU61" s="16">
        <v>0.4</v>
      </c>
      <c r="JV61" s="16">
        <v>0.2</v>
      </c>
      <c r="JW61" s="16">
        <v>0.2</v>
      </c>
      <c r="JX61" s="16">
        <v>0.6</v>
      </c>
      <c r="JY61" s="16">
        <v>0.2</v>
      </c>
      <c r="JZ61" s="16">
        <v>0</v>
      </c>
      <c r="KA61" s="19">
        <v>0</v>
      </c>
      <c r="KB61" s="16">
        <v>0.4</v>
      </c>
      <c r="KC61" s="16">
        <v>0.4</v>
      </c>
      <c r="KD61" s="19">
        <v>0</v>
      </c>
      <c r="KE61" s="17">
        <v>0</v>
      </c>
      <c r="KF61" s="19">
        <v>-0.4</v>
      </c>
      <c r="KG61" s="19">
        <v>0</v>
      </c>
      <c r="KH61" s="19">
        <v>0.6</v>
      </c>
      <c r="KI61" s="19">
        <v>0.4</v>
      </c>
      <c r="KJ61" s="19">
        <v>0.6</v>
      </c>
      <c r="KK61" s="19">
        <v>0.4</v>
      </c>
      <c r="KL61" s="19">
        <v>0</v>
      </c>
      <c r="KM61" s="19">
        <v>-0.4</v>
      </c>
      <c r="KN61" s="49">
        <v>-0.4</v>
      </c>
      <c r="KO61" s="19">
        <v>-0.2</v>
      </c>
      <c r="KP61" s="19">
        <v>-0.6</v>
      </c>
      <c r="KQ61" s="19">
        <v>-0.6</v>
      </c>
      <c r="KR61" s="19">
        <v>-0.6</v>
      </c>
      <c r="KS61" s="19">
        <v>-0.6</v>
      </c>
      <c r="KT61" s="17">
        <v>-0.4</v>
      </c>
      <c r="KU61" s="353"/>
      <c r="KV61" s="353"/>
      <c r="KW61" s="353"/>
      <c r="KX61" s="353"/>
      <c r="KY61" s="354"/>
      <c r="KZ61" s="353"/>
      <c r="LA61" s="353"/>
      <c r="LB61" s="353"/>
      <c r="LC61" s="353"/>
      <c r="LD61" s="355"/>
      <c r="LE61" s="16">
        <v>0</v>
      </c>
      <c r="LF61" s="16">
        <v>0.6</v>
      </c>
      <c r="LG61" s="16">
        <v>0.4</v>
      </c>
      <c r="LH61" s="16">
        <v>0</v>
      </c>
      <c r="LI61" s="16">
        <v>0</v>
      </c>
      <c r="LJ61" s="17">
        <v>0</v>
      </c>
      <c r="LK61" s="16">
        <v>0.4</v>
      </c>
      <c r="LL61" s="16">
        <v>0.2</v>
      </c>
      <c r="LM61" s="16">
        <v>0.4</v>
      </c>
      <c r="LN61" s="16">
        <v>0</v>
      </c>
      <c r="LO61" s="19">
        <v>0</v>
      </c>
      <c r="LP61" s="17">
        <v>0</v>
      </c>
      <c r="LQ61" s="16">
        <v>0.4</v>
      </c>
      <c r="LR61" s="16">
        <v>0.6</v>
      </c>
      <c r="LS61" s="16">
        <v>0.6</v>
      </c>
      <c r="LT61" s="16">
        <v>0</v>
      </c>
      <c r="LU61" s="19">
        <v>0</v>
      </c>
      <c r="LV61" s="16">
        <v>0.4</v>
      </c>
      <c r="LW61" s="16">
        <v>0</v>
      </c>
      <c r="LX61" s="19">
        <v>0</v>
      </c>
      <c r="LY61" s="19">
        <v>0</v>
      </c>
      <c r="LZ61" s="17">
        <v>0</v>
      </c>
      <c r="MA61" s="16">
        <v>0</v>
      </c>
      <c r="MB61" s="16">
        <v>0</v>
      </c>
      <c r="MC61" s="16">
        <v>0</v>
      </c>
      <c r="MD61" s="16">
        <v>0</v>
      </c>
      <c r="ME61" s="19">
        <v>0</v>
      </c>
      <c r="MF61" s="16">
        <v>0</v>
      </c>
      <c r="MG61" s="16">
        <v>0</v>
      </c>
      <c r="MH61" s="19">
        <v>0</v>
      </c>
      <c r="MI61" s="17">
        <v>0</v>
      </c>
      <c r="MJ61" s="16">
        <v>0.2</v>
      </c>
      <c r="MK61" s="16">
        <v>0.6</v>
      </c>
      <c r="ML61" s="16">
        <v>0.2</v>
      </c>
      <c r="MM61" s="16">
        <v>0</v>
      </c>
      <c r="MN61" s="16">
        <v>0</v>
      </c>
      <c r="MO61" s="17">
        <v>0</v>
      </c>
      <c r="MP61" s="16">
        <v>0.4</v>
      </c>
      <c r="MQ61" s="16">
        <v>0.4</v>
      </c>
      <c r="MR61" s="16">
        <v>0.2</v>
      </c>
      <c r="MS61" s="16">
        <v>0</v>
      </c>
      <c r="MT61" s="19">
        <v>0</v>
      </c>
      <c r="MU61" s="17">
        <v>0</v>
      </c>
      <c r="MV61" s="16">
        <v>0.4</v>
      </c>
      <c r="MW61" s="16">
        <v>0.8</v>
      </c>
      <c r="MX61" s="16">
        <v>0.4</v>
      </c>
      <c r="MY61" s="16">
        <v>0</v>
      </c>
      <c r="MZ61" s="19">
        <v>0</v>
      </c>
      <c r="NA61" s="16">
        <v>0.4</v>
      </c>
      <c r="NB61" s="16">
        <v>0</v>
      </c>
      <c r="NC61" s="19">
        <v>0</v>
      </c>
      <c r="ND61" s="17">
        <v>0</v>
      </c>
      <c r="NE61" s="19">
        <v>0</v>
      </c>
      <c r="NF61" s="16">
        <v>0</v>
      </c>
      <c r="NG61" s="16">
        <v>0</v>
      </c>
      <c r="NH61" s="16">
        <v>0</v>
      </c>
      <c r="NI61" s="19">
        <v>0</v>
      </c>
      <c r="NJ61" s="16">
        <v>0</v>
      </c>
      <c r="NK61" s="16">
        <v>0</v>
      </c>
      <c r="NL61" s="19">
        <v>0</v>
      </c>
      <c r="NM61" s="17">
        <v>0</v>
      </c>
      <c r="NN61" s="16">
        <v>0</v>
      </c>
      <c r="NO61" s="16">
        <v>0.75</v>
      </c>
      <c r="NP61" s="16">
        <v>0.25</v>
      </c>
      <c r="NQ61" s="16">
        <v>0</v>
      </c>
      <c r="NR61" s="16">
        <v>0</v>
      </c>
      <c r="NS61" s="17">
        <v>0.2</v>
      </c>
      <c r="NT61" s="16">
        <v>0.25</v>
      </c>
      <c r="NU61" s="16">
        <v>0.5</v>
      </c>
      <c r="NV61" s="16">
        <v>0.25</v>
      </c>
      <c r="NW61" s="16">
        <v>0</v>
      </c>
      <c r="NX61" s="19">
        <v>0</v>
      </c>
      <c r="NY61" s="17">
        <v>0.2</v>
      </c>
      <c r="NZ61" s="16">
        <v>0</v>
      </c>
      <c r="OA61" s="16">
        <v>0.4</v>
      </c>
      <c r="OB61" s="16">
        <v>0</v>
      </c>
      <c r="OC61" s="16">
        <v>0</v>
      </c>
      <c r="OD61" s="19">
        <v>0</v>
      </c>
      <c r="OE61" s="16">
        <v>0.4</v>
      </c>
      <c r="OF61" s="16">
        <v>0</v>
      </c>
      <c r="OG61" s="19">
        <v>0</v>
      </c>
      <c r="OH61" s="17">
        <v>0</v>
      </c>
      <c r="OI61" s="19">
        <v>0</v>
      </c>
      <c r="OJ61" s="16">
        <v>0</v>
      </c>
      <c r="OK61" s="16">
        <v>0</v>
      </c>
      <c r="OL61" s="16">
        <v>0</v>
      </c>
      <c r="OM61" s="19">
        <v>0</v>
      </c>
      <c r="ON61" s="16">
        <v>0</v>
      </c>
      <c r="OO61" s="16">
        <v>0</v>
      </c>
      <c r="OP61" s="19">
        <v>0</v>
      </c>
      <c r="OQ61" s="17">
        <v>0</v>
      </c>
      <c r="OR61" s="16">
        <v>0</v>
      </c>
      <c r="OS61" s="16">
        <v>0.4</v>
      </c>
      <c r="OT61" s="16">
        <v>0.6</v>
      </c>
      <c r="OU61" s="16">
        <v>0</v>
      </c>
      <c r="OV61" s="19">
        <v>0</v>
      </c>
      <c r="OW61" s="17">
        <v>0</v>
      </c>
      <c r="OX61" s="16">
        <v>0.2</v>
      </c>
      <c r="OY61" s="16">
        <v>0.4</v>
      </c>
      <c r="OZ61" s="16">
        <v>0.4</v>
      </c>
      <c r="PA61" s="16">
        <v>0</v>
      </c>
      <c r="PB61" s="19">
        <v>0</v>
      </c>
      <c r="PC61" s="17">
        <v>0</v>
      </c>
      <c r="PD61" s="16">
        <v>0</v>
      </c>
      <c r="PE61" s="16">
        <v>0.4</v>
      </c>
      <c r="PF61" s="16">
        <v>0.2</v>
      </c>
      <c r="PG61" s="16">
        <v>0</v>
      </c>
      <c r="PH61" s="19">
        <v>0.2</v>
      </c>
      <c r="PI61" s="16">
        <v>0.2</v>
      </c>
      <c r="PJ61" s="16">
        <v>0</v>
      </c>
      <c r="PK61" s="19">
        <v>0</v>
      </c>
      <c r="PL61" s="17">
        <v>0</v>
      </c>
      <c r="PM61" s="19">
        <v>0</v>
      </c>
      <c r="PN61" s="16">
        <v>0</v>
      </c>
      <c r="PO61" s="16">
        <v>0</v>
      </c>
      <c r="PP61" s="16">
        <v>0</v>
      </c>
      <c r="PQ61" s="19">
        <v>0</v>
      </c>
      <c r="PR61" s="16">
        <v>0</v>
      </c>
      <c r="PS61" s="16">
        <v>0</v>
      </c>
      <c r="PT61" s="19">
        <v>0</v>
      </c>
      <c r="PU61" s="17">
        <v>0</v>
      </c>
      <c r="PV61" s="16">
        <v>0.46666666666666701</v>
      </c>
      <c r="PW61" s="16">
        <v>3.3333333333333298E-2</v>
      </c>
      <c r="PX61" s="16">
        <v>0</v>
      </c>
      <c r="PY61" s="16">
        <v>0.2</v>
      </c>
      <c r="PZ61" s="19">
        <v>3.3333333333333298E-2</v>
      </c>
      <c r="QA61" s="16">
        <v>0</v>
      </c>
      <c r="QB61" s="16">
        <v>0.2</v>
      </c>
      <c r="QC61" s="19">
        <v>6.6666666666666693E-2</v>
      </c>
      <c r="QD61" s="17">
        <v>0</v>
      </c>
      <c r="QE61" s="19">
        <v>0.1</v>
      </c>
      <c r="QF61" s="16">
        <v>0.133333333333333</v>
      </c>
      <c r="QG61" s="16">
        <v>6.6666666666666693E-2</v>
      </c>
      <c r="QH61" s="16">
        <v>0.16666666666666699</v>
      </c>
      <c r="QI61" s="19">
        <v>0.33333333333333298</v>
      </c>
      <c r="QJ61" s="16">
        <v>0.1</v>
      </c>
      <c r="QK61" s="16">
        <v>0.1</v>
      </c>
      <c r="QL61" s="19">
        <v>0</v>
      </c>
      <c r="QM61" s="17">
        <v>0</v>
      </c>
      <c r="QN61" s="16">
        <v>0.2</v>
      </c>
      <c r="QO61" s="16">
        <v>0.16666666666666699</v>
      </c>
      <c r="QP61" s="16">
        <v>0.3</v>
      </c>
      <c r="QQ61" s="16">
        <v>0</v>
      </c>
      <c r="QR61" s="19">
        <v>3.3333333333333298E-2</v>
      </c>
      <c r="QS61" s="16">
        <v>0.3</v>
      </c>
      <c r="QT61" s="16">
        <v>0</v>
      </c>
      <c r="QU61" s="19">
        <v>0</v>
      </c>
      <c r="QV61" s="17">
        <v>0</v>
      </c>
      <c r="QW61" s="49">
        <v>5.6</v>
      </c>
      <c r="QX61" s="19">
        <v>3.8</v>
      </c>
      <c r="QY61" s="19">
        <v>0</v>
      </c>
      <c r="QZ61" s="17">
        <v>7.4</v>
      </c>
      <c r="RA61" s="49">
        <v>6.1</v>
      </c>
      <c r="RB61" s="19">
        <v>2.2000000000000002</v>
      </c>
      <c r="RC61" s="19">
        <v>0</v>
      </c>
      <c r="RD61" s="17">
        <v>6.8</v>
      </c>
      <c r="RE61" s="49">
        <v>5576.2</v>
      </c>
      <c r="RF61" s="19">
        <v>414.6</v>
      </c>
      <c r="RG61" s="19">
        <v>377.2</v>
      </c>
      <c r="RH61" s="17">
        <v>893.4</v>
      </c>
      <c r="RI61" s="357"/>
      <c r="RJ61" s="354"/>
      <c r="RK61" s="354"/>
      <c r="RL61" s="355"/>
      <c r="RM61" s="363">
        <v>38.409999999999997</v>
      </c>
    </row>
    <row r="62" spans="1:481" x14ac:dyDescent="0.25">
      <c r="A62" s="91">
        <v>44896</v>
      </c>
      <c r="B62" s="49">
        <v>1</v>
      </c>
      <c r="C62" s="17">
        <v>0</v>
      </c>
      <c r="D62" s="49">
        <v>0.4</v>
      </c>
      <c r="E62" s="19">
        <v>0.22</v>
      </c>
      <c r="F62" s="19">
        <v>0.16</v>
      </c>
      <c r="G62" s="17">
        <v>0.22</v>
      </c>
      <c r="H62" s="19">
        <v>0.8</v>
      </c>
      <c r="I62" s="19">
        <v>0</v>
      </c>
      <c r="J62" s="19">
        <v>0</v>
      </c>
      <c r="K62" s="19">
        <v>0.2</v>
      </c>
      <c r="L62" s="19">
        <v>0.75</v>
      </c>
      <c r="M62" s="19">
        <v>0</v>
      </c>
      <c r="N62" s="19">
        <v>0</v>
      </c>
      <c r="O62" s="19">
        <v>0.25</v>
      </c>
      <c r="P62" s="19">
        <v>0.75</v>
      </c>
      <c r="Q62" s="19">
        <v>0</v>
      </c>
      <c r="R62" s="19">
        <v>0</v>
      </c>
      <c r="S62" s="19">
        <v>0.25</v>
      </c>
      <c r="T62" s="19">
        <v>0.75</v>
      </c>
      <c r="U62" s="19">
        <v>0</v>
      </c>
      <c r="V62" s="19">
        <v>0</v>
      </c>
      <c r="W62" s="19">
        <v>0.25</v>
      </c>
      <c r="X62" s="49">
        <v>0</v>
      </c>
      <c r="Y62" s="19">
        <v>-0.2</v>
      </c>
      <c r="Z62" s="19">
        <v>0.2</v>
      </c>
      <c r="AA62" s="19">
        <v>0</v>
      </c>
      <c r="AB62" s="49">
        <v>0.38461538461538503</v>
      </c>
      <c r="AC62" s="19">
        <v>7.69230769230769E-2</v>
      </c>
      <c r="AD62" s="19">
        <v>0</v>
      </c>
      <c r="AE62" s="19">
        <v>7.69230769230769E-2</v>
      </c>
      <c r="AF62" s="19">
        <v>0.15384615384615399</v>
      </c>
      <c r="AG62" s="19">
        <v>0</v>
      </c>
      <c r="AH62" s="19">
        <v>0</v>
      </c>
      <c r="AI62" s="19">
        <v>7.69230769230769E-2</v>
      </c>
      <c r="AJ62" s="19">
        <v>7.69230769230769E-2</v>
      </c>
      <c r="AK62" s="19">
        <v>0.15384615384615399</v>
      </c>
      <c r="AL62" s="19">
        <v>0</v>
      </c>
      <c r="AM62" s="19">
        <v>1</v>
      </c>
      <c r="AN62" s="19">
        <v>0.2</v>
      </c>
      <c r="AO62" s="19">
        <v>0</v>
      </c>
      <c r="AP62" s="19">
        <v>0.2</v>
      </c>
      <c r="AQ62" s="19">
        <v>0.4</v>
      </c>
      <c r="AR62" s="19">
        <v>0</v>
      </c>
      <c r="AS62" s="19">
        <v>0</v>
      </c>
      <c r="AT62" s="19">
        <v>0.2</v>
      </c>
      <c r="AU62" s="19">
        <v>0.2</v>
      </c>
      <c r="AV62" s="19">
        <v>0.4</v>
      </c>
      <c r="AW62" s="17">
        <v>0</v>
      </c>
      <c r="AX62" s="49">
        <v>0.11764705882352899</v>
      </c>
      <c r="AY62" s="19">
        <v>0.23529411764705899</v>
      </c>
      <c r="AZ62" s="19">
        <v>0.11764705882352899</v>
      </c>
      <c r="BA62" s="19">
        <v>0.11764705882352899</v>
      </c>
      <c r="BB62" s="19">
        <v>5.8823529411764698E-2</v>
      </c>
      <c r="BC62" s="19">
        <v>0</v>
      </c>
      <c r="BD62" s="19">
        <v>0.11764705882352899</v>
      </c>
      <c r="BE62" s="19">
        <v>0</v>
      </c>
      <c r="BF62" s="19">
        <v>0</v>
      </c>
      <c r="BG62" s="19">
        <v>0</v>
      </c>
      <c r="BH62" s="19">
        <v>0.23529411764705899</v>
      </c>
      <c r="BI62" s="19">
        <v>0</v>
      </c>
      <c r="BJ62" s="19">
        <v>0.4</v>
      </c>
      <c r="BK62" s="19">
        <v>0.8</v>
      </c>
      <c r="BL62" s="19">
        <v>0.4</v>
      </c>
      <c r="BM62" s="19">
        <v>0.4</v>
      </c>
      <c r="BN62" s="19">
        <v>0.2</v>
      </c>
      <c r="BO62" s="19">
        <v>0</v>
      </c>
      <c r="BP62" s="19">
        <v>0.4</v>
      </c>
      <c r="BQ62" s="19">
        <v>0</v>
      </c>
      <c r="BR62" s="19">
        <v>0</v>
      </c>
      <c r="BS62" s="19">
        <v>0</v>
      </c>
      <c r="BT62" s="19">
        <v>0.8</v>
      </c>
      <c r="BU62" s="17">
        <v>0</v>
      </c>
      <c r="BV62" s="90">
        <v>1</v>
      </c>
      <c r="BW62" s="17">
        <v>0</v>
      </c>
      <c r="BX62" s="16">
        <v>0.38</v>
      </c>
      <c r="BY62" s="16">
        <v>0.27833333333333299</v>
      </c>
      <c r="BZ62" s="16">
        <v>7.4999999999999997E-2</v>
      </c>
      <c r="CA62" s="17">
        <v>0.266666666666667</v>
      </c>
      <c r="CB62" s="19">
        <v>0.8</v>
      </c>
      <c r="CC62" s="19">
        <v>0</v>
      </c>
      <c r="CD62" s="19">
        <v>0</v>
      </c>
      <c r="CE62" s="19">
        <v>0.2</v>
      </c>
      <c r="CF62" s="19">
        <v>0.8</v>
      </c>
      <c r="CG62" s="19">
        <v>0</v>
      </c>
      <c r="CH62" s="19">
        <v>0</v>
      </c>
      <c r="CI62" s="19">
        <v>0.2</v>
      </c>
      <c r="CJ62" s="19">
        <v>0.66700000000000004</v>
      </c>
      <c r="CK62" s="19">
        <v>0</v>
      </c>
      <c r="CL62" s="19">
        <v>0</v>
      </c>
      <c r="CM62" s="19">
        <v>0.33300000000000002</v>
      </c>
      <c r="CN62" s="19">
        <v>0.75</v>
      </c>
      <c r="CO62" s="19">
        <v>0</v>
      </c>
      <c r="CP62" s="19">
        <v>0</v>
      </c>
      <c r="CQ62" s="17">
        <v>0.25</v>
      </c>
      <c r="CR62" s="16">
        <v>0</v>
      </c>
      <c r="CS62" s="16">
        <v>0.4</v>
      </c>
      <c r="CT62" s="16">
        <v>0</v>
      </c>
      <c r="CU62" s="17">
        <v>-0.2</v>
      </c>
      <c r="CV62" s="49">
        <v>0.41666666666666702</v>
      </c>
      <c r="CW62" s="19">
        <v>8.3333333333333301E-2</v>
      </c>
      <c r="CX62" s="19">
        <v>0</v>
      </c>
      <c r="CY62" s="19">
        <v>8.3333333333333301E-2</v>
      </c>
      <c r="CZ62" s="19">
        <v>0.16666666666666699</v>
      </c>
      <c r="DA62" s="19">
        <v>0</v>
      </c>
      <c r="DB62" s="19">
        <v>0</v>
      </c>
      <c r="DC62" s="19">
        <v>8.3333333333333301E-2</v>
      </c>
      <c r="DD62" s="19">
        <v>0</v>
      </c>
      <c r="DE62" s="19">
        <v>0.16666666666666699</v>
      </c>
      <c r="DF62" s="19">
        <v>0</v>
      </c>
      <c r="DG62" s="19">
        <v>1</v>
      </c>
      <c r="DH62" s="19">
        <v>0.2</v>
      </c>
      <c r="DI62" s="19">
        <v>0</v>
      </c>
      <c r="DJ62" s="19">
        <v>0.2</v>
      </c>
      <c r="DK62" s="19">
        <v>0.4</v>
      </c>
      <c r="DL62" s="19">
        <v>0</v>
      </c>
      <c r="DM62" s="19">
        <v>0</v>
      </c>
      <c r="DN62" s="19">
        <v>0.2</v>
      </c>
      <c r="DO62" s="19">
        <v>0</v>
      </c>
      <c r="DP62" s="19">
        <v>0.4</v>
      </c>
      <c r="DQ62" s="17">
        <v>0</v>
      </c>
      <c r="DR62" s="49">
        <v>0</v>
      </c>
      <c r="DS62" s="19">
        <v>0.30769230769230799</v>
      </c>
      <c r="DT62" s="19">
        <v>7.69230769230769E-2</v>
      </c>
      <c r="DU62" s="19">
        <v>0.15384615384615399</v>
      </c>
      <c r="DV62" s="19">
        <v>7.69230769230769E-2</v>
      </c>
      <c r="DW62" s="19">
        <v>0</v>
      </c>
      <c r="DX62" s="19">
        <v>7.69230769230769E-2</v>
      </c>
      <c r="DY62" s="19">
        <v>0</v>
      </c>
      <c r="DZ62" s="19">
        <v>0</v>
      </c>
      <c r="EA62" s="19">
        <v>0</v>
      </c>
      <c r="EB62" s="19">
        <v>0.30769230769230799</v>
      </c>
      <c r="EC62" s="19">
        <v>0</v>
      </c>
      <c r="ED62" s="19">
        <v>0</v>
      </c>
      <c r="EE62" s="19">
        <v>0.8</v>
      </c>
      <c r="EF62" s="19">
        <v>0.2</v>
      </c>
      <c r="EG62" s="19">
        <v>0.4</v>
      </c>
      <c r="EH62" s="19">
        <v>0.2</v>
      </c>
      <c r="EI62" s="19">
        <v>0</v>
      </c>
      <c r="EJ62" s="19">
        <v>0.2</v>
      </c>
      <c r="EK62" s="19">
        <v>0</v>
      </c>
      <c r="EL62" s="19">
        <v>0</v>
      </c>
      <c r="EM62" s="19">
        <v>0</v>
      </c>
      <c r="EN62" s="19">
        <v>0.8</v>
      </c>
      <c r="EO62" s="17">
        <v>0</v>
      </c>
      <c r="EP62" s="49">
        <v>0</v>
      </c>
      <c r="EQ62" s="19">
        <v>0.30952380952380998</v>
      </c>
      <c r="ER62" s="19">
        <v>0</v>
      </c>
      <c r="ES62" s="19">
        <v>8.9285714285714302E-2</v>
      </c>
      <c r="ET62" s="19">
        <v>0</v>
      </c>
      <c r="EU62" s="19">
        <v>4.7619047619047603E-2</v>
      </c>
      <c r="EV62" s="19">
        <v>0.214285714285714</v>
      </c>
      <c r="EW62" s="19">
        <v>0</v>
      </c>
      <c r="EX62" s="19">
        <v>0</v>
      </c>
      <c r="EY62" s="19">
        <v>0</v>
      </c>
      <c r="EZ62" s="19">
        <v>0.125</v>
      </c>
      <c r="FA62" s="19">
        <v>0.16666666666666699</v>
      </c>
      <c r="FB62" s="19">
        <v>4.7619047619047603E-2</v>
      </c>
      <c r="FC62" s="19">
        <v>0</v>
      </c>
      <c r="FD62" s="19">
        <v>0.29166666666666702</v>
      </c>
      <c r="FE62" s="19">
        <v>0</v>
      </c>
      <c r="FF62" s="19">
        <v>0.11111111111111099</v>
      </c>
      <c r="FG62" s="19">
        <v>0</v>
      </c>
      <c r="FH62" s="19">
        <v>0.180555555555556</v>
      </c>
      <c r="FI62" s="19">
        <v>0.180555555555556</v>
      </c>
      <c r="FJ62" s="19">
        <v>0</v>
      </c>
      <c r="FK62" s="19">
        <v>0</v>
      </c>
      <c r="FL62" s="19">
        <v>0</v>
      </c>
      <c r="FM62" s="19">
        <v>0</v>
      </c>
      <c r="FN62" s="19">
        <v>0.180555555555556</v>
      </c>
      <c r="FO62" s="17">
        <v>5.5555555555555601E-2</v>
      </c>
      <c r="FP62" s="49">
        <v>0.25714285714285701</v>
      </c>
      <c r="FQ62" s="19">
        <v>0.32857142857142901</v>
      </c>
      <c r="FR62" s="19">
        <v>0.17142857142857101</v>
      </c>
      <c r="FS62" s="19">
        <v>0.24285714285714299</v>
      </c>
      <c r="FT62" s="19">
        <v>0</v>
      </c>
      <c r="FU62" s="19">
        <v>0</v>
      </c>
      <c r="FV62" s="19">
        <v>0.25714285714285701</v>
      </c>
      <c r="FW62" s="19">
        <v>0.3</v>
      </c>
      <c r="FX62" s="19">
        <v>0.214285714285714</v>
      </c>
      <c r="FY62" s="19">
        <v>0.22857142857142901</v>
      </c>
      <c r="FZ62" s="19">
        <v>0</v>
      </c>
      <c r="GA62" s="17">
        <v>0</v>
      </c>
      <c r="GB62" s="49">
        <v>5.3333333333333302E-2</v>
      </c>
      <c r="GC62" s="19">
        <v>0.04</v>
      </c>
      <c r="GD62" s="19">
        <v>0.12</v>
      </c>
      <c r="GE62" s="19">
        <v>0.266666666666667</v>
      </c>
      <c r="GF62" s="19">
        <v>5.3333333333333302E-2</v>
      </c>
      <c r="GG62" s="19">
        <v>0</v>
      </c>
      <c r="GH62" s="19">
        <v>0.04</v>
      </c>
      <c r="GI62" s="19">
        <v>0.12</v>
      </c>
      <c r="GJ62" s="19">
        <v>0</v>
      </c>
      <c r="GK62" s="19">
        <v>0.16</v>
      </c>
      <c r="GL62" s="19">
        <v>2.66666666666667E-2</v>
      </c>
      <c r="GM62" s="19">
        <v>1.3333333333333299E-2</v>
      </c>
      <c r="GN62" s="19">
        <v>0</v>
      </c>
      <c r="GO62" s="19">
        <v>6.6666666666666693E-2</v>
      </c>
      <c r="GP62" s="19">
        <v>0.04</v>
      </c>
      <c r="GQ62" s="17">
        <v>0</v>
      </c>
      <c r="GR62" s="19">
        <v>0.8</v>
      </c>
      <c r="GS62" s="17">
        <v>0.2</v>
      </c>
      <c r="GT62" s="19">
        <v>0.2</v>
      </c>
      <c r="GU62" s="19">
        <v>0</v>
      </c>
      <c r="GV62" s="19">
        <v>0</v>
      </c>
      <c r="GW62" s="19">
        <v>0</v>
      </c>
      <c r="GX62" s="19">
        <v>0</v>
      </c>
      <c r="GY62" s="19">
        <v>0</v>
      </c>
      <c r="GZ62" s="19">
        <v>0</v>
      </c>
      <c r="HA62" s="17">
        <v>0</v>
      </c>
      <c r="HB62" s="49">
        <v>0</v>
      </c>
      <c r="HC62" s="19">
        <v>0</v>
      </c>
      <c r="HD62" s="19">
        <v>0.04</v>
      </c>
      <c r="HE62" s="19">
        <v>6.6666666666666693E-2</v>
      </c>
      <c r="HF62" s="19">
        <v>0</v>
      </c>
      <c r="HG62" s="19">
        <v>0</v>
      </c>
      <c r="HH62" s="19">
        <v>0.04</v>
      </c>
      <c r="HI62" s="19">
        <v>0.266666666666667</v>
      </c>
      <c r="HJ62" s="19">
        <v>0.133333333333333</v>
      </c>
      <c r="HK62" s="19">
        <v>0.04</v>
      </c>
      <c r="HL62" s="19">
        <v>0.10666666666666701</v>
      </c>
      <c r="HM62" s="19">
        <v>5.3333333333333302E-2</v>
      </c>
      <c r="HN62" s="19">
        <v>0.21333333333333299</v>
      </c>
      <c r="HO62" s="19">
        <v>0</v>
      </c>
      <c r="HP62" s="19">
        <v>0.04</v>
      </c>
      <c r="HQ62" s="17">
        <v>0</v>
      </c>
      <c r="HR62" s="19">
        <v>0.6</v>
      </c>
      <c r="HS62" s="19">
        <v>0.2</v>
      </c>
      <c r="HT62" s="19">
        <v>0.4</v>
      </c>
      <c r="HU62" s="19">
        <v>0</v>
      </c>
      <c r="HV62" s="19">
        <v>0.6</v>
      </c>
      <c r="HW62" s="19">
        <v>0.2</v>
      </c>
      <c r="HX62" s="17">
        <v>0</v>
      </c>
      <c r="HY62" s="19">
        <v>0.174229691876751</v>
      </c>
      <c r="HZ62" s="19">
        <v>6.54715219421102E-2</v>
      </c>
      <c r="IA62" s="19">
        <v>5.25116713352008E-2</v>
      </c>
      <c r="IB62" s="19">
        <v>6.54715219421102E-2</v>
      </c>
      <c r="IC62" s="19">
        <v>0.23137254901960799</v>
      </c>
      <c r="ID62" s="19">
        <v>3.5079365079365099E-2</v>
      </c>
      <c r="IE62" s="19">
        <v>5.9943977591036403E-2</v>
      </c>
      <c r="IF62" s="19">
        <v>4.3015873015873E-2</v>
      </c>
      <c r="IG62" s="19">
        <v>5.25116713352008E-2</v>
      </c>
      <c r="IH62" s="19">
        <v>3.8412698412698398E-2</v>
      </c>
      <c r="II62" s="19">
        <v>5.9943977591036403E-2</v>
      </c>
      <c r="IJ62" s="19">
        <v>3.8412698412698398E-2</v>
      </c>
      <c r="IK62" s="19">
        <v>3.9047619047619102E-2</v>
      </c>
      <c r="IL62" s="19">
        <v>4.4575163398692802E-2</v>
      </c>
      <c r="IM62" s="19">
        <v>0</v>
      </c>
      <c r="IN62" s="17">
        <v>0</v>
      </c>
      <c r="IO62" s="19">
        <v>-0.4</v>
      </c>
      <c r="IP62" s="19">
        <v>-0.4</v>
      </c>
      <c r="IQ62" s="19">
        <v>-0.2</v>
      </c>
      <c r="IR62" s="19">
        <v>0.2</v>
      </c>
      <c r="IS62" s="19">
        <v>-0.2</v>
      </c>
      <c r="IT62" s="19">
        <v>-0.4</v>
      </c>
      <c r="IU62" s="17">
        <v>0</v>
      </c>
      <c r="IV62" s="16">
        <v>0.6</v>
      </c>
      <c r="IW62" s="16">
        <v>0.4</v>
      </c>
      <c r="IX62" s="16">
        <v>0.2</v>
      </c>
      <c r="IY62" s="16">
        <v>-0.2</v>
      </c>
      <c r="IZ62" s="16">
        <v>-0.4</v>
      </c>
      <c r="JA62" s="16">
        <v>0.4</v>
      </c>
      <c r="JB62" s="16">
        <v>-0.2</v>
      </c>
      <c r="JC62" s="19">
        <v>-0.6</v>
      </c>
      <c r="JD62" s="16">
        <v>-0.6</v>
      </c>
      <c r="JE62" s="16">
        <v>0.4</v>
      </c>
      <c r="JF62" s="19">
        <v>0</v>
      </c>
      <c r="JG62" s="17">
        <v>0</v>
      </c>
      <c r="JH62" s="16">
        <v>0.129551282051282</v>
      </c>
      <c r="JI62" s="16">
        <v>6.36538461538462E-2</v>
      </c>
      <c r="JJ62" s="16">
        <v>8.1602564102564099E-2</v>
      </c>
      <c r="JK62" s="16">
        <v>0.15833333333333299</v>
      </c>
      <c r="JL62" s="16">
        <v>0.140384615384615</v>
      </c>
      <c r="JM62" s="16">
        <v>6.1602564102564102E-2</v>
      </c>
      <c r="JN62" s="16">
        <v>7.0384615384615407E-2</v>
      </c>
      <c r="JO62" s="19">
        <v>9.0384615384615397E-2</v>
      </c>
      <c r="JP62" s="16">
        <v>5.9166666666666701E-2</v>
      </c>
      <c r="JQ62" s="16">
        <v>6.1602564102564102E-2</v>
      </c>
      <c r="JR62" s="19">
        <v>8.3333333333333301E-2</v>
      </c>
      <c r="JS62" s="17">
        <v>0</v>
      </c>
      <c r="JT62" s="19">
        <v>0</v>
      </c>
      <c r="JU62" s="16">
        <v>0.2</v>
      </c>
      <c r="JV62" s="16">
        <v>0.4</v>
      </c>
      <c r="JW62" s="16">
        <v>0.2</v>
      </c>
      <c r="JX62" s="16">
        <v>0.6</v>
      </c>
      <c r="JY62" s="16">
        <v>0.2</v>
      </c>
      <c r="JZ62" s="16">
        <v>0.2</v>
      </c>
      <c r="KA62" s="19">
        <v>0.2</v>
      </c>
      <c r="KB62" s="16">
        <v>0.6</v>
      </c>
      <c r="KC62" s="16">
        <v>0.4</v>
      </c>
      <c r="KD62" s="19">
        <v>0</v>
      </c>
      <c r="KE62" s="17">
        <v>0</v>
      </c>
      <c r="KF62" s="19">
        <v>-0.6</v>
      </c>
      <c r="KG62" s="19">
        <v>0.2</v>
      </c>
      <c r="KH62" s="19">
        <v>0.8</v>
      </c>
      <c r="KI62" s="19">
        <v>0.8</v>
      </c>
      <c r="KJ62" s="19">
        <v>0.6</v>
      </c>
      <c r="KK62" s="19">
        <v>0.6</v>
      </c>
      <c r="KL62" s="19">
        <v>0.2</v>
      </c>
      <c r="KM62" s="19">
        <v>-0.6</v>
      </c>
      <c r="KN62" s="49">
        <v>-0.2</v>
      </c>
      <c r="KO62" s="19">
        <v>0</v>
      </c>
      <c r="KP62" s="19">
        <v>0</v>
      </c>
      <c r="KQ62" s="19">
        <v>0.2</v>
      </c>
      <c r="KR62" s="19">
        <v>0.2</v>
      </c>
      <c r="KS62" s="19">
        <v>-0.4</v>
      </c>
      <c r="KT62" s="17">
        <v>-0.2</v>
      </c>
      <c r="KU62" s="353"/>
      <c r="KV62" s="353"/>
      <c r="KW62" s="353"/>
      <c r="KX62" s="353"/>
      <c r="KY62" s="354"/>
      <c r="KZ62" s="353"/>
      <c r="LA62" s="353"/>
      <c r="LB62" s="353"/>
      <c r="LC62" s="353"/>
      <c r="LD62" s="355"/>
      <c r="LE62" s="16">
        <v>0</v>
      </c>
      <c r="LF62" s="16">
        <v>0.6</v>
      </c>
      <c r="LG62" s="16">
        <v>0.2</v>
      </c>
      <c r="LH62" s="16">
        <v>0.2</v>
      </c>
      <c r="LI62" s="16">
        <v>0</v>
      </c>
      <c r="LJ62" s="17">
        <v>0</v>
      </c>
      <c r="LK62" s="16">
        <v>0</v>
      </c>
      <c r="LL62" s="16">
        <v>0.8</v>
      </c>
      <c r="LM62" s="16">
        <v>0.2</v>
      </c>
      <c r="LN62" s="16">
        <v>0</v>
      </c>
      <c r="LO62" s="19">
        <v>0</v>
      </c>
      <c r="LP62" s="17">
        <v>0</v>
      </c>
      <c r="LQ62" s="16">
        <v>0</v>
      </c>
      <c r="LR62" s="16">
        <v>0.6</v>
      </c>
      <c r="LS62" s="16">
        <v>0</v>
      </c>
      <c r="LT62" s="16">
        <v>0</v>
      </c>
      <c r="LU62" s="19">
        <v>0</v>
      </c>
      <c r="LV62" s="16">
        <v>0.2</v>
      </c>
      <c r="LW62" s="16">
        <v>0</v>
      </c>
      <c r="LX62" s="19">
        <v>0</v>
      </c>
      <c r="LY62" s="19">
        <v>0</v>
      </c>
      <c r="LZ62" s="17">
        <v>0</v>
      </c>
      <c r="MA62" s="16">
        <v>0</v>
      </c>
      <c r="MB62" s="16">
        <v>0</v>
      </c>
      <c r="MC62" s="16">
        <v>0</v>
      </c>
      <c r="MD62" s="16">
        <v>0</v>
      </c>
      <c r="ME62" s="19">
        <v>0.2</v>
      </c>
      <c r="MF62" s="16">
        <v>0</v>
      </c>
      <c r="MG62" s="16">
        <v>0.2</v>
      </c>
      <c r="MH62" s="19">
        <v>0</v>
      </c>
      <c r="MI62" s="17">
        <v>0</v>
      </c>
      <c r="MJ62" s="16">
        <v>0</v>
      </c>
      <c r="MK62" s="16">
        <v>0.8</v>
      </c>
      <c r="ML62" s="16">
        <v>0</v>
      </c>
      <c r="MM62" s="16">
        <v>0.2</v>
      </c>
      <c r="MN62" s="16">
        <v>0</v>
      </c>
      <c r="MO62" s="17">
        <v>0</v>
      </c>
      <c r="MP62" s="16">
        <v>0.2</v>
      </c>
      <c r="MQ62" s="16">
        <v>0.8</v>
      </c>
      <c r="MR62" s="16">
        <v>0</v>
      </c>
      <c r="MS62" s="16">
        <v>0</v>
      </c>
      <c r="MT62" s="19">
        <v>0</v>
      </c>
      <c r="MU62" s="17">
        <v>0</v>
      </c>
      <c r="MV62" s="16">
        <v>0</v>
      </c>
      <c r="MW62" s="16">
        <v>0.8</v>
      </c>
      <c r="MX62" s="16">
        <v>0.2</v>
      </c>
      <c r="MY62" s="16">
        <v>0</v>
      </c>
      <c r="MZ62" s="19">
        <v>0</v>
      </c>
      <c r="NA62" s="16">
        <v>0.2</v>
      </c>
      <c r="NB62" s="16">
        <v>0</v>
      </c>
      <c r="NC62" s="19">
        <v>0</v>
      </c>
      <c r="ND62" s="17">
        <v>0</v>
      </c>
      <c r="NE62" s="19">
        <v>0</v>
      </c>
      <c r="NF62" s="16">
        <v>0</v>
      </c>
      <c r="NG62" s="16">
        <v>0</v>
      </c>
      <c r="NH62" s="16">
        <v>0</v>
      </c>
      <c r="NI62" s="19">
        <v>0.2</v>
      </c>
      <c r="NJ62" s="16">
        <v>0</v>
      </c>
      <c r="NK62" s="16">
        <v>0.2</v>
      </c>
      <c r="NL62" s="19">
        <v>0</v>
      </c>
      <c r="NM62" s="17">
        <v>0</v>
      </c>
      <c r="NN62" s="16">
        <v>0</v>
      </c>
      <c r="NO62" s="16">
        <v>0.66666666666666696</v>
      </c>
      <c r="NP62" s="16">
        <v>0.33333333333333298</v>
      </c>
      <c r="NQ62" s="16">
        <v>0</v>
      </c>
      <c r="NR62" s="16">
        <v>0</v>
      </c>
      <c r="NS62" s="17">
        <v>0.4</v>
      </c>
      <c r="NT62" s="16">
        <v>0</v>
      </c>
      <c r="NU62" s="16">
        <v>1</v>
      </c>
      <c r="NV62" s="16">
        <v>0</v>
      </c>
      <c r="NW62" s="16">
        <v>0</v>
      </c>
      <c r="NX62" s="19">
        <v>0</v>
      </c>
      <c r="NY62" s="17">
        <v>0.4</v>
      </c>
      <c r="NZ62" s="16">
        <v>0</v>
      </c>
      <c r="OA62" s="16">
        <v>0.2</v>
      </c>
      <c r="OB62" s="16">
        <v>0</v>
      </c>
      <c r="OC62" s="16">
        <v>0</v>
      </c>
      <c r="OD62" s="19">
        <v>0</v>
      </c>
      <c r="OE62" s="16">
        <v>0.2</v>
      </c>
      <c r="OF62" s="16">
        <v>0</v>
      </c>
      <c r="OG62" s="19">
        <v>0</v>
      </c>
      <c r="OH62" s="17">
        <v>0</v>
      </c>
      <c r="OI62" s="19">
        <v>0</v>
      </c>
      <c r="OJ62" s="16">
        <v>0</v>
      </c>
      <c r="OK62" s="16">
        <v>0</v>
      </c>
      <c r="OL62" s="16">
        <v>0</v>
      </c>
      <c r="OM62" s="19">
        <v>0.2</v>
      </c>
      <c r="ON62" s="16">
        <v>0</v>
      </c>
      <c r="OO62" s="16">
        <v>0.2</v>
      </c>
      <c r="OP62" s="19">
        <v>0</v>
      </c>
      <c r="OQ62" s="17">
        <v>0</v>
      </c>
      <c r="OR62" s="16">
        <v>0</v>
      </c>
      <c r="OS62" s="16">
        <v>0.8</v>
      </c>
      <c r="OT62" s="16">
        <v>0</v>
      </c>
      <c r="OU62" s="16">
        <v>0.2</v>
      </c>
      <c r="OV62" s="19">
        <v>0</v>
      </c>
      <c r="OW62" s="17">
        <v>0</v>
      </c>
      <c r="OX62" s="16">
        <v>0</v>
      </c>
      <c r="OY62" s="16">
        <v>1</v>
      </c>
      <c r="OZ62" s="16">
        <v>0</v>
      </c>
      <c r="PA62" s="16">
        <v>0</v>
      </c>
      <c r="PB62" s="19">
        <v>0</v>
      </c>
      <c r="PC62" s="17">
        <v>0</v>
      </c>
      <c r="PD62" s="16">
        <v>0</v>
      </c>
      <c r="PE62" s="16">
        <v>0.8</v>
      </c>
      <c r="PF62" s="16">
        <v>0.4</v>
      </c>
      <c r="PG62" s="16">
        <v>0</v>
      </c>
      <c r="PH62" s="19">
        <v>0.2</v>
      </c>
      <c r="PI62" s="16">
        <v>0.2</v>
      </c>
      <c r="PJ62" s="16">
        <v>0</v>
      </c>
      <c r="PK62" s="19">
        <v>0</v>
      </c>
      <c r="PL62" s="17">
        <v>0</v>
      </c>
      <c r="PM62" s="19">
        <v>0</v>
      </c>
      <c r="PN62" s="16">
        <v>0</v>
      </c>
      <c r="PO62" s="16">
        <v>0</v>
      </c>
      <c r="PP62" s="16">
        <v>0</v>
      </c>
      <c r="PQ62" s="19">
        <v>0.2</v>
      </c>
      <c r="PR62" s="16">
        <v>0</v>
      </c>
      <c r="PS62" s="16">
        <v>0.2</v>
      </c>
      <c r="PT62" s="19">
        <v>0</v>
      </c>
      <c r="PU62" s="17">
        <v>0</v>
      </c>
      <c r="PV62" s="16">
        <v>0.266666666666667</v>
      </c>
      <c r="PW62" s="16">
        <v>0.1</v>
      </c>
      <c r="PX62" s="16">
        <v>0</v>
      </c>
      <c r="PY62" s="16">
        <v>0.1</v>
      </c>
      <c r="PZ62" s="19">
        <v>6.6666666666666693E-2</v>
      </c>
      <c r="QA62" s="16">
        <v>0.1</v>
      </c>
      <c r="QB62" s="16">
        <v>0.3</v>
      </c>
      <c r="QC62" s="19">
        <v>6.6666666666666693E-2</v>
      </c>
      <c r="QD62" s="17">
        <v>0</v>
      </c>
      <c r="QE62" s="19">
        <v>0</v>
      </c>
      <c r="QF62" s="16">
        <v>0</v>
      </c>
      <c r="QG62" s="16">
        <v>0.1</v>
      </c>
      <c r="QH62" s="16">
        <v>0.133333333333333</v>
      </c>
      <c r="QI62" s="19">
        <v>0.266666666666667</v>
      </c>
      <c r="QJ62" s="16">
        <v>0.2</v>
      </c>
      <c r="QK62" s="16">
        <v>0.3</v>
      </c>
      <c r="QL62" s="19">
        <v>0</v>
      </c>
      <c r="QM62" s="17">
        <v>0</v>
      </c>
      <c r="QN62" s="16">
        <v>0.33333333333333298</v>
      </c>
      <c r="QO62" s="16">
        <v>0.133333333333333</v>
      </c>
      <c r="QP62" s="16">
        <v>0.3</v>
      </c>
      <c r="QQ62" s="16">
        <v>0</v>
      </c>
      <c r="QR62" s="19">
        <v>0.1</v>
      </c>
      <c r="QS62" s="16">
        <v>0.133333333333333</v>
      </c>
      <c r="QT62" s="16">
        <v>0</v>
      </c>
      <c r="QU62" s="19">
        <v>0</v>
      </c>
      <c r="QV62" s="17">
        <v>0</v>
      </c>
      <c r="QW62" s="49">
        <v>1.2</v>
      </c>
      <c r="QX62" s="19">
        <v>1.55</v>
      </c>
      <c r="QY62" s="19">
        <v>0</v>
      </c>
      <c r="QZ62" s="17">
        <v>2.2799999999999998</v>
      </c>
      <c r="RA62" s="49">
        <v>1.2</v>
      </c>
      <c r="RB62" s="19">
        <v>1.4239999999999999</v>
      </c>
      <c r="RC62" s="19">
        <v>0</v>
      </c>
      <c r="RD62" s="17">
        <v>2.3620000000000001</v>
      </c>
      <c r="RE62" s="49">
        <v>4437</v>
      </c>
      <c r="RF62" s="19">
        <v>350.8</v>
      </c>
      <c r="RG62" s="19">
        <v>198.6</v>
      </c>
      <c r="RH62" s="17">
        <v>691</v>
      </c>
      <c r="RI62" s="357"/>
      <c r="RJ62" s="354"/>
      <c r="RK62" s="354"/>
      <c r="RL62" s="355"/>
      <c r="RM62" s="363">
        <v>32.793999999999997</v>
      </c>
    </row>
    <row r="63" spans="1:481" x14ac:dyDescent="0.25">
      <c r="A63" s="91">
        <v>44986</v>
      </c>
      <c r="B63" s="49">
        <v>1</v>
      </c>
      <c r="C63" s="17">
        <v>0</v>
      </c>
      <c r="D63" s="49">
        <v>0.4</v>
      </c>
      <c r="E63" s="19">
        <v>0.18333333333333299</v>
      </c>
      <c r="F63" s="19">
        <v>0.15</v>
      </c>
      <c r="G63" s="17">
        <v>0.266666666666667</v>
      </c>
      <c r="H63" s="19">
        <v>0.75</v>
      </c>
      <c r="I63" s="19">
        <v>0</v>
      </c>
      <c r="J63" s="19">
        <v>0</v>
      </c>
      <c r="K63" s="19">
        <v>0.25</v>
      </c>
      <c r="L63" s="19">
        <v>1</v>
      </c>
      <c r="M63" s="19">
        <v>0</v>
      </c>
      <c r="N63" s="19">
        <v>0</v>
      </c>
      <c r="O63" s="19">
        <v>0</v>
      </c>
      <c r="P63" s="19">
        <v>1</v>
      </c>
      <c r="Q63" s="19">
        <v>0</v>
      </c>
      <c r="R63" s="19">
        <v>0</v>
      </c>
      <c r="S63" s="19">
        <v>0</v>
      </c>
      <c r="T63" s="19">
        <v>1</v>
      </c>
      <c r="U63" s="19">
        <v>0</v>
      </c>
      <c r="V63" s="19">
        <v>0</v>
      </c>
      <c r="W63" s="19">
        <v>0</v>
      </c>
      <c r="X63" s="49">
        <v>0.25</v>
      </c>
      <c r="Y63" s="19">
        <v>0.25</v>
      </c>
      <c r="Z63" s="19">
        <v>0</v>
      </c>
      <c r="AA63" s="19">
        <v>0.25</v>
      </c>
      <c r="AB63" s="49">
        <v>0.33333333333333298</v>
      </c>
      <c r="AC63" s="19">
        <v>0</v>
      </c>
      <c r="AD63" s="19">
        <v>8.3333333333333301E-2</v>
      </c>
      <c r="AE63" s="19">
        <v>8.3333333333333301E-2</v>
      </c>
      <c r="AF63" s="19">
        <v>0.16666666666666699</v>
      </c>
      <c r="AG63" s="19">
        <v>0</v>
      </c>
      <c r="AH63" s="19">
        <v>0</v>
      </c>
      <c r="AI63" s="19">
        <v>0.16666666666666699</v>
      </c>
      <c r="AJ63" s="19">
        <v>0</v>
      </c>
      <c r="AK63" s="19">
        <v>0.16666666666666699</v>
      </c>
      <c r="AL63" s="19">
        <v>0</v>
      </c>
      <c r="AM63" s="19">
        <v>1</v>
      </c>
      <c r="AN63" s="19">
        <v>0</v>
      </c>
      <c r="AO63" s="19">
        <v>0.25</v>
      </c>
      <c r="AP63" s="19">
        <v>0.25</v>
      </c>
      <c r="AQ63" s="19">
        <v>0.5</v>
      </c>
      <c r="AR63" s="19">
        <v>0</v>
      </c>
      <c r="AS63" s="19">
        <v>0</v>
      </c>
      <c r="AT63" s="19">
        <v>0.5</v>
      </c>
      <c r="AU63" s="19">
        <v>0</v>
      </c>
      <c r="AV63" s="19">
        <v>0.5</v>
      </c>
      <c r="AW63" s="17">
        <v>0</v>
      </c>
      <c r="AX63" s="49">
        <v>0</v>
      </c>
      <c r="AY63" s="19">
        <v>0.27272727272727298</v>
      </c>
      <c r="AZ63" s="19">
        <v>0.18181818181818199</v>
      </c>
      <c r="BA63" s="19">
        <v>9.0909090909090898E-2</v>
      </c>
      <c r="BB63" s="19">
        <v>0</v>
      </c>
      <c r="BC63" s="19">
        <v>0</v>
      </c>
      <c r="BD63" s="19">
        <v>0.18181818181818199</v>
      </c>
      <c r="BE63" s="19">
        <v>0</v>
      </c>
      <c r="BF63" s="19">
        <v>0</v>
      </c>
      <c r="BG63" s="19">
        <v>0</v>
      </c>
      <c r="BH63" s="19">
        <v>0.27272727272727298</v>
      </c>
      <c r="BI63" s="19">
        <v>0</v>
      </c>
      <c r="BJ63" s="19">
        <v>0</v>
      </c>
      <c r="BK63" s="19">
        <v>0.75</v>
      </c>
      <c r="BL63" s="19">
        <v>0.5</v>
      </c>
      <c r="BM63" s="19">
        <v>0.25</v>
      </c>
      <c r="BN63" s="19">
        <v>0</v>
      </c>
      <c r="BO63" s="19">
        <v>0</v>
      </c>
      <c r="BP63" s="19">
        <v>0.5</v>
      </c>
      <c r="BQ63" s="19">
        <v>0</v>
      </c>
      <c r="BR63" s="19">
        <v>0</v>
      </c>
      <c r="BS63" s="19">
        <v>0</v>
      </c>
      <c r="BT63" s="19">
        <v>0.75</v>
      </c>
      <c r="BU63" s="17">
        <v>0</v>
      </c>
      <c r="BV63" s="90">
        <v>1</v>
      </c>
      <c r="BW63" s="17">
        <v>0</v>
      </c>
      <c r="BX63" s="16">
        <v>0.4</v>
      </c>
      <c r="BY63" s="16">
        <v>0.21666666666666701</v>
      </c>
      <c r="BZ63" s="16">
        <v>0.116666666666667</v>
      </c>
      <c r="CA63" s="17">
        <v>0.266666666666667</v>
      </c>
      <c r="CB63" s="19">
        <v>0.75</v>
      </c>
      <c r="CC63" s="19">
        <v>0</v>
      </c>
      <c r="CD63" s="19">
        <v>0</v>
      </c>
      <c r="CE63" s="19">
        <v>0.25</v>
      </c>
      <c r="CF63" s="19">
        <v>1</v>
      </c>
      <c r="CG63" s="19">
        <v>0</v>
      </c>
      <c r="CH63" s="19">
        <v>0</v>
      </c>
      <c r="CI63" s="19">
        <v>0</v>
      </c>
      <c r="CJ63" s="19">
        <v>1</v>
      </c>
      <c r="CK63" s="19">
        <v>0</v>
      </c>
      <c r="CL63" s="19">
        <v>0</v>
      </c>
      <c r="CM63" s="19">
        <v>0</v>
      </c>
      <c r="CN63" s="19">
        <v>1</v>
      </c>
      <c r="CO63" s="19">
        <v>0</v>
      </c>
      <c r="CP63" s="19">
        <v>0</v>
      </c>
      <c r="CQ63" s="17">
        <v>0</v>
      </c>
      <c r="CR63" s="16">
        <v>0.25</v>
      </c>
      <c r="CS63" s="16">
        <v>0.25</v>
      </c>
      <c r="CT63" s="16">
        <v>0</v>
      </c>
      <c r="CU63" s="17">
        <v>0.5</v>
      </c>
      <c r="CV63" s="49">
        <v>0.28571428571428598</v>
      </c>
      <c r="CW63" s="19">
        <v>0</v>
      </c>
      <c r="CX63" s="19">
        <v>7.1428571428571397E-2</v>
      </c>
      <c r="CY63" s="19">
        <v>0.14285714285714299</v>
      </c>
      <c r="CZ63" s="19">
        <v>0.14285714285714299</v>
      </c>
      <c r="DA63" s="19">
        <v>0</v>
      </c>
      <c r="DB63" s="19">
        <v>7.1428571428571397E-2</v>
      </c>
      <c r="DC63" s="19">
        <v>0.14285714285714299</v>
      </c>
      <c r="DD63" s="19">
        <v>0</v>
      </c>
      <c r="DE63" s="19">
        <v>7.1428571428571397E-2</v>
      </c>
      <c r="DF63" s="19">
        <v>7.1428571428571397E-2</v>
      </c>
      <c r="DG63" s="19">
        <v>1</v>
      </c>
      <c r="DH63" s="19">
        <v>0</v>
      </c>
      <c r="DI63" s="19">
        <v>0.25</v>
      </c>
      <c r="DJ63" s="19">
        <v>0.5</v>
      </c>
      <c r="DK63" s="19">
        <v>0.5</v>
      </c>
      <c r="DL63" s="19">
        <v>0</v>
      </c>
      <c r="DM63" s="19">
        <v>0.25</v>
      </c>
      <c r="DN63" s="19">
        <v>0.5</v>
      </c>
      <c r="DO63" s="19">
        <v>0</v>
      </c>
      <c r="DP63" s="19">
        <v>0.25</v>
      </c>
      <c r="DQ63" s="17">
        <v>0.25</v>
      </c>
      <c r="DR63" s="49">
        <v>8.3333333333333301E-2</v>
      </c>
      <c r="DS63" s="19">
        <v>0.25</v>
      </c>
      <c r="DT63" s="19">
        <v>0.16666666666666699</v>
      </c>
      <c r="DU63" s="19">
        <v>8.3333333333333301E-2</v>
      </c>
      <c r="DV63" s="19">
        <v>0</v>
      </c>
      <c r="DW63" s="19">
        <v>0</v>
      </c>
      <c r="DX63" s="19">
        <v>0.16666666666666699</v>
      </c>
      <c r="DY63" s="19">
        <v>0</v>
      </c>
      <c r="DZ63" s="19">
        <v>0</v>
      </c>
      <c r="EA63" s="19">
        <v>0</v>
      </c>
      <c r="EB63" s="19">
        <v>0.25</v>
      </c>
      <c r="EC63" s="19">
        <v>0</v>
      </c>
      <c r="ED63" s="19">
        <v>0.25</v>
      </c>
      <c r="EE63" s="19">
        <v>0.75</v>
      </c>
      <c r="EF63" s="19">
        <v>0.5</v>
      </c>
      <c r="EG63" s="19">
        <v>0.25</v>
      </c>
      <c r="EH63" s="19">
        <v>0</v>
      </c>
      <c r="EI63" s="19">
        <v>0</v>
      </c>
      <c r="EJ63" s="19">
        <v>0.5</v>
      </c>
      <c r="EK63" s="19">
        <v>0</v>
      </c>
      <c r="EL63" s="19">
        <v>0</v>
      </c>
      <c r="EM63" s="19">
        <v>0</v>
      </c>
      <c r="EN63" s="19">
        <v>0.75</v>
      </c>
      <c r="EO63" s="17">
        <v>0</v>
      </c>
      <c r="EP63" s="49">
        <v>0</v>
      </c>
      <c r="EQ63" s="19">
        <v>0.375</v>
      </c>
      <c r="ER63" s="19">
        <v>0</v>
      </c>
      <c r="ES63" s="19">
        <v>8.3333333333333301E-2</v>
      </c>
      <c r="ET63" s="19">
        <v>0</v>
      </c>
      <c r="EU63" s="19">
        <v>0.125</v>
      </c>
      <c r="EV63" s="19">
        <v>0.125</v>
      </c>
      <c r="EW63" s="19">
        <v>0</v>
      </c>
      <c r="EX63" s="19">
        <v>0</v>
      </c>
      <c r="EY63" s="19">
        <v>8.3333333333333301E-2</v>
      </c>
      <c r="EZ63" s="19">
        <v>0</v>
      </c>
      <c r="FA63" s="19">
        <v>0.16666666666666699</v>
      </c>
      <c r="FB63" s="19">
        <v>4.1666666666666699E-2</v>
      </c>
      <c r="FC63" s="19">
        <v>0</v>
      </c>
      <c r="FD63" s="19">
        <v>0.41666666666666702</v>
      </c>
      <c r="FE63" s="19">
        <v>0</v>
      </c>
      <c r="FF63" s="19">
        <v>0</v>
      </c>
      <c r="FG63" s="19">
        <v>0</v>
      </c>
      <c r="FH63" s="19">
        <v>0</v>
      </c>
      <c r="FI63" s="19">
        <v>0.16666666666666699</v>
      </c>
      <c r="FJ63" s="19">
        <v>0</v>
      </c>
      <c r="FK63" s="19">
        <v>0</v>
      </c>
      <c r="FL63" s="19">
        <v>0</v>
      </c>
      <c r="FM63" s="19">
        <v>0</v>
      </c>
      <c r="FN63" s="19">
        <v>0.33333333333333298</v>
      </c>
      <c r="FO63" s="17">
        <v>8.3333333333333301E-2</v>
      </c>
      <c r="FP63" s="49">
        <v>0.28571428571428598</v>
      </c>
      <c r="FQ63" s="19">
        <v>0.32500000000000001</v>
      </c>
      <c r="FR63" s="19">
        <v>0.185714285714286</v>
      </c>
      <c r="FS63" s="19">
        <v>0.20357142857142899</v>
      </c>
      <c r="FT63" s="19">
        <v>0</v>
      </c>
      <c r="FU63" s="19">
        <v>0</v>
      </c>
      <c r="FV63" s="19">
        <v>0.25</v>
      </c>
      <c r="FW63" s="19">
        <v>0.32142857142857101</v>
      </c>
      <c r="FX63" s="19">
        <v>0.19642857142857101</v>
      </c>
      <c r="FY63" s="19">
        <v>0.23214285714285701</v>
      </c>
      <c r="FZ63" s="19">
        <v>0</v>
      </c>
      <c r="GA63" s="17">
        <v>0</v>
      </c>
      <c r="GB63" s="49">
        <v>8.3333333333333301E-2</v>
      </c>
      <c r="GC63" s="19">
        <v>0</v>
      </c>
      <c r="GD63" s="19">
        <v>0.15</v>
      </c>
      <c r="GE63" s="19">
        <v>0.28333333333333299</v>
      </c>
      <c r="GF63" s="19">
        <v>3.3333333333333298E-2</v>
      </c>
      <c r="GG63" s="19">
        <v>0</v>
      </c>
      <c r="GH63" s="19">
        <v>1.6666666666666701E-2</v>
      </c>
      <c r="GI63" s="19">
        <v>0.15</v>
      </c>
      <c r="GJ63" s="19">
        <v>0</v>
      </c>
      <c r="GK63" s="19">
        <v>0.2</v>
      </c>
      <c r="GL63" s="19">
        <v>1.6666666666666701E-2</v>
      </c>
      <c r="GM63" s="19">
        <v>1.6666666666666701E-2</v>
      </c>
      <c r="GN63" s="19">
        <v>0</v>
      </c>
      <c r="GO63" s="19">
        <v>0.05</v>
      </c>
      <c r="GP63" s="19">
        <v>0</v>
      </c>
      <c r="GQ63" s="17">
        <v>0</v>
      </c>
      <c r="GR63" s="19">
        <v>1</v>
      </c>
      <c r="GS63" s="17">
        <v>0</v>
      </c>
      <c r="GT63" s="19">
        <v>0</v>
      </c>
      <c r="GU63" s="19">
        <v>0</v>
      </c>
      <c r="GV63" s="19">
        <v>0</v>
      </c>
      <c r="GW63" s="19">
        <v>0</v>
      </c>
      <c r="GX63" s="19">
        <v>0</v>
      </c>
      <c r="GY63" s="19">
        <v>0</v>
      </c>
      <c r="GZ63" s="19">
        <v>0</v>
      </c>
      <c r="HA63" s="17">
        <v>0</v>
      </c>
      <c r="HB63" s="49">
        <v>0</v>
      </c>
      <c r="HC63" s="19">
        <v>0</v>
      </c>
      <c r="HD63" s="19">
        <v>0</v>
      </c>
      <c r="HE63" s="19">
        <v>6.6666666666666693E-2</v>
      </c>
      <c r="HF63" s="19">
        <v>0</v>
      </c>
      <c r="HG63" s="19">
        <v>0</v>
      </c>
      <c r="HH63" s="19">
        <v>1.6666666666666701E-2</v>
      </c>
      <c r="HI63" s="19">
        <v>0.266666666666667</v>
      </c>
      <c r="HJ63" s="19">
        <v>0.133333333333333</v>
      </c>
      <c r="HK63" s="19">
        <v>6.6666666666666693E-2</v>
      </c>
      <c r="HL63" s="19">
        <v>0.116666666666667</v>
      </c>
      <c r="HM63" s="19">
        <v>8.3333333333333301E-2</v>
      </c>
      <c r="HN63" s="19">
        <v>0.25</v>
      </c>
      <c r="HO63" s="19">
        <v>0</v>
      </c>
      <c r="HP63" s="19">
        <v>0</v>
      </c>
      <c r="HQ63" s="17">
        <v>0</v>
      </c>
      <c r="HR63" s="19">
        <v>1</v>
      </c>
      <c r="HS63" s="19">
        <v>0.25</v>
      </c>
      <c r="HT63" s="19">
        <v>0</v>
      </c>
      <c r="HU63" s="19">
        <v>0</v>
      </c>
      <c r="HV63" s="19">
        <v>0.75</v>
      </c>
      <c r="HW63" s="19">
        <v>0.25</v>
      </c>
      <c r="HX63" s="17">
        <v>0</v>
      </c>
      <c r="HY63" s="19">
        <v>0.12441520467836301</v>
      </c>
      <c r="HZ63" s="19">
        <v>6.3304093567251501E-2</v>
      </c>
      <c r="IA63" s="19">
        <v>6.3304093567251501E-2</v>
      </c>
      <c r="IB63" s="19">
        <v>5.3801169590643301E-2</v>
      </c>
      <c r="IC63" s="19">
        <v>0.211111111111111</v>
      </c>
      <c r="ID63" s="19">
        <v>3.9912280701754399E-2</v>
      </c>
      <c r="IE63" s="19">
        <v>7.7192982456140397E-2</v>
      </c>
      <c r="IF63" s="19">
        <v>0.11333333333333299</v>
      </c>
      <c r="IG63" s="19">
        <v>4.2105263157894701E-2</v>
      </c>
      <c r="IH63" s="19">
        <v>4.0526315789473702E-2</v>
      </c>
      <c r="II63" s="19">
        <v>4.9415204678362599E-2</v>
      </c>
      <c r="IJ63" s="19">
        <v>3.7719298245614E-2</v>
      </c>
      <c r="IK63" s="19">
        <v>4.0526315789473702E-2</v>
      </c>
      <c r="IL63" s="19">
        <v>4.33333333333333E-2</v>
      </c>
      <c r="IM63" s="19">
        <v>0</v>
      </c>
      <c r="IN63" s="17">
        <v>0</v>
      </c>
      <c r="IO63" s="19">
        <v>0</v>
      </c>
      <c r="IP63" s="19">
        <v>-0.75</v>
      </c>
      <c r="IQ63" s="19">
        <v>-0.75</v>
      </c>
      <c r="IR63" s="19">
        <v>-0.5</v>
      </c>
      <c r="IS63" s="19">
        <v>-0.25</v>
      </c>
      <c r="IT63" s="19">
        <v>-0.5</v>
      </c>
      <c r="IU63" s="17">
        <v>0</v>
      </c>
      <c r="IV63" s="16">
        <v>0.5</v>
      </c>
      <c r="IW63" s="16">
        <v>0.25</v>
      </c>
      <c r="IX63" s="16">
        <v>0</v>
      </c>
      <c r="IY63" s="16">
        <v>-0.25</v>
      </c>
      <c r="IZ63" s="16">
        <v>-0.25</v>
      </c>
      <c r="JA63" s="16">
        <v>0.5</v>
      </c>
      <c r="JB63" s="16">
        <v>0.5</v>
      </c>
      <c r="JC63" s="19">
        <v>0</v>
      </c>
      <c r="JD63" s="16">
        <v>0</v>
      </c>
      <c r="JE63" s="16">
        <v>0.5</v>
      </c>
      <c r="JF63" s="19">
        <v>0</v>
      </c>
      <c r="JG63" s="17">
        <v>0</v>
      </c>
      <c r="JH63" s="16">
        <v>9.2539682539682505E-2</v>
      </c>
      <c r="JI63" s="16">
        <v>8.3492063492063506E-2</v>
      </c>
      <c r="JJ63" s="16">
        <v>5.8095238095238103E-2</v>
      </c>
      <c r="JK63" s="16">
        <v>0.24015873015872999</v>
      </c>
      <c r="JL63" s="16">
        <v>0.26555555555555599</v>
      </c>
      <c r="JM63" s="16">
        <v>4.33333333333333E-2</v>
      </c>
      <c r="JN63" s="16">
        <v>4.33333333333333E-2</v>
      </c>
      <c r="JO63" s="19">
        <v>7.4444444444444494E-2</v>
      </c>
      <c r="JP63" s="16">
        <v>5.2380952380952403E-2</v>
      </c>
      <c r="JQ63" s="16">
        <v>4.6666666666666697E-2</v>
      </c>
      <c r="JR63" s="19">
        <v>0</v>
      </c>
      <c r="JS63" s="17">
        <v>0</v>
      </c>
      <c r="JT63" s="19">
        <v>0</v>
      </c>
      <c r="JU63" s="16">
        <v>0.25</v>
      </c>
      <c r="JV63" s="16">
        <v>0.25</v>
      </c>
      <c r="JW63" s="16">
        <v>0</v>
      </c>
      <c r="JX63" s="16">
        <v>1</v>
      </c>
      <c r="JY63" s="16">
        <v>0</v>
      </c>
      <c r="JZ63" s="16">
        <v>0</v>
      </c>
      <c r="KA63" s="19">
        <v>0</v>
      </c>
      <c r="KB63" s="16">
        <v>0.25</v>
      </c>
      <c r="KC63" s="16">
        <v>0.5</v>
      </c>
      <c r="KD63" s="19">
        <v>0</v>
      </c>
      <c r="KE63" s="17">
        <v>0</v>
      </c>
      <c r="KF63" s="19">
        <v>0.25</v>
      </c>
      <c r="KG63" s="19">
        <v>0.25</v>
      </c>
      <c r="KH63" s="19">
        <v>0.5</v>
      </c>
      <c r="KI63" s="19">
        <v>0.75</v>
      </c>
      <c r="KJ63" s="19">
        <v>0.5</v>
      </c>
      <c r="KK63" s="19">
        <v>0.5</v>
      </c>
      <c r="KL63" s="19">
        <v>0</v>
      </c>
      <c r="KM63" s="19">
        <v>0</v>
      </c>
      <c r="KN63" s="49">
        <v>0</v>
      </c>
      <c r="KO63" s="19">
        <v>0</v>
      </c>
      <c r="KP63" s="19">
        <v>0</v>
      </c>
      <c r="KQ63" s="19">
        <v>0</v>
      </c>
      <c r="KR63" s="19">
        <v>0</v>
      </c>
      <c r="KS63" s="19">
        <v>-0.5</v>
      </c>
      <c r="KT63" s="17">
        <v>-0.25</v>
      </c>
      <c r="KU63" s="353"/>
      <c r="KV63" s="353"/>
      <c r="KW63" s="353"/>
      <c r="KX63" s="353"/>
      <c r="KY63" s="354"/>
      <c r="KZ63" s="353"/>
      <c r="LA63" s="353"/>
      <c r="LB63" s="353"/>
      <c r="LC63" s="353"/>
      <c r="LD63" s="355"/>
      <c r="LE63" s="16">
        <v>0</v>
      </c>
      <c r="LF63" s="16">
        <v>0.5</v>
      </c>
      <c r="LG63" s="16">
        <v>0.25</v>
      </c>
      <c r="LH63" s="16">
        <v>0.25</v>
      </c>
      <c r="LI63" s="16">
        <v>0</v>
      </c>
      <c r="LJ63" s="17">
        <v>0</v>
      </c>
      <c r="LK63" s="16">
        <v>0</v>
      </c>
      <c r="LL63" s="16">
        <v>0.5</v>
      </c>
      <c r="LM63" s="16">
        <v>0.25</v>
      </c>
      <c r="LN63" s="16">
        <v>0.25</v>
      </c>
      <c r="LO63" s="19">
        <v>0</v>
      </c>
      <c r="LP63" s="17">
        <v>0</v>
      </c>
      <c r="LQ63" s="16">
        <v>0</v>
      </c>
      <c r="LR63" s="16">
        <v>0.5</v>
      </c>
      <c r="LS63" s="16">
        <v>0</v>
      </c>
      <c r="LT63" s="16">
        <v>0</v>
      </c>
      <c r="LU63" s="19">
        <v>0.25</v>
      </c>
      <c r="LV63" s="16">
        <v>0.5</v>
      </c>
      <c r="LW63" s="16">
        <v>0</v>
      </c>
      <c r="LX63" s="19">
        <v>0</v>
      </c>
      <c r="LY63" s="19">
        <v>0</v>
      </c>
      <c r="LZ63" s="17">
        <v>0</v>
      </c>
      <c r="MA63" s="16">
        <v>0</v>
      </c>
      <c r="MB63" s="16">
        <v>0</v>
      </c>
      <c r="MC63" s="16">
        <v>0</v>
      </c>
      <c r="MD63" s="16">
        <v>0</v>
      </c>
      <c r="ME63" s="19">
        <v>0.25</v>
      </c>
      <c r="MF63" s="16">
        <v>0</v>
      </c>
      <c r="MG63" s="16">
        <v>0</v>
      </c>
      <c r="MH63" s="19">
        <v>0</v>
      </c>
      <c r="MI63" s="17">
        <v>0</v>
      </c>
      <c r="MJ63" s="16">
        <v>0.25</v>
      </c>
      <c r="MK63" s="16">
        <v>0.5</v>
      </c>
      <c r="ML63" s="16">
        <v>0.25</v>
      </c>
      <c r="MM63" s="16">
        <v>0</v>
      </c>
      <c r="MN63" s="16">
        <v>0</v>
      </c>
      <c r="MO63" s="17">
        <v>0</v>
      </c>
      <c r="MP63" s="16">
        <v>0.25</v>
      </c>
      <c r="MQ63" s="16">
        <v>0.5</v>
      </c>
      <c r="MR63" s="16">
        <v>0.25</v>
      </c>
      <c r="MS63" s="16">
        <v>0</v>
      </c>
      <c r="MT63" s="19">
        <v>0</v>
      </c>
      <c r="MU63" s="17">
        <v>0</v>
      </c>
      <c r="MV63" s="16">
        <v>0.25</v>
      </c>
      <c r="MW63" s="16">
        <v>0.75</v>
      </c>
      <c r="MX63" s="16">
        <v>0.5</v>
      </c>
      <c r="MY63" s="16">
        <v>0</v>
      </c>
      <c r="MZ63" s="19">
        <v>0.25</v>
      </c>
      <c r="NA63" s="16">
        <v>0.25</v>
      </c>
      <c r="NB63" s="16">
        <v>0</v>
      </c>
      <c r="NC63" s="19">
        <v>0</v>
      </c>
      <c r="ND63" s="17">
        <v>0</v>
      </c>
      <c r="NE63" s="19">
        <v>0</v>
      </c>
      <c r="NF63" s="16">
        <v>0</v>
      </c>
      <c r="NG63" s="16">
        <v>0</v>
      </c>
      <c r="NH63" s="16">
        <v>0</v>
      </c>
      <c r="NI63" s="19">
        <v>0</v>
      </c>
      <c r="NJ63" s="16">
        <v>0</v>
      </c>
      <c r="NK63" s="16">
        <v>0</v>
      </c>
      <c r="NL63" s="19">
        <v>0</v>
      </c>
      <c r="NM63" s="17">
        <v>0</v>
      </c>
      <c r="NN63" s="16">
        <v>0</v>
      </c>
      <c r="NO63" s="16">
        <v>0.66666666666666696</v>
      </c>
      <c r="NP63" s="16">
        <v>0.33333333333333298</v>
      </c>
      <c r="NQ63" s="16">
        <v>0</v>
      </c>
      <c r="NR63" s="16">
        <v>0</v>
      </c>
      <c r="NS63" s="17">
        <v>0.25</v>
      </c>
      <c r="NT63" s="16">
        <v>0</v>
      </c>
      <c r="NU63" s="16">
        <v>0.66666666666666696</v>
      </c>
      <c r="NV63" s="16">
        <v>0.33333333333333298</v>
      </c>
      <c r="NW63" s="16">
        <v>0</v>
      </c>
      <c r="NX63" s="19">
        <v>0</v>
      </c>
      <c r="NY63" s="17">
        <v>0.25</v>
      </c>
      <c r="NZ63" s="16">
        <v>0</v>
      </c>
      <c r="OA63" s="16">
        <v>0.5</v>
      </c>
      <c r="OB63" s="16">
        <v>0.25</v>
      </c>
      <c r="OC63" s="16">
        <v>0.25</v>
      </c>
      <c r="OD63" s="19">
        <v>0</v>
      </c>
      <c r="OE63" s="16">
        <v>0.25</v>
      </c>
      <c r="OF63" s="16">
        <v>0.25</v>
      </c>
      <c r="OG63" s="19">
        <v>0</v>
      </c>
      <c r="OH63" s="17">
        <v>0</v>
      </c>
      <c r="OI63" s="19">
        <v>0</v>
      </c>
      <c r="OJ63" s="16">
        <v>0</v>
      </c>
      <c r="OK63" s="16">
        <v>0</v>
      </c>
      <c r="OL63" s="16">
        <v>0</v>
      </c>
      <c r="OM63" s="19">
        <v>0</v>
      </c>
      <c r="ON63" s="16">
        <v>0</v>
      </c>
      <c r="OO63" s="16">
        <v>0</v>
      </c>
      <c r="OP63" s="19">
        <v>0</v>
      </c>
      <c r="OQ63" s="17">
        <v>0</v>
      </c>
      <c r="OR63" s="16">
        <v>0</v>
      </c>
      <c r="OS63" s="16">
        <v>0.5</v>
      </c>
      <c r="OT63" s="16">
        <v>0.5</v>
      </c>
      <c r="OU63" s="16">
        <v>0</v>
      </c>
      <c r="OV63" s="19">
        <v>0</v>
      </c>
      <c r="OW63" s="17">
        <v>0</v>
      </c>
      <c r="OX63" s="16">
        <v>0</v>
      </c>
      <c r="OY63" s="16">
        <v>0.5</v>
      </c>
      <c r="OZ63" s="16">
        <v>0.5</v>
      </c>
      <c r="PA63" s="16">
        <v>0</v>
      </c>
      <c r="PB63" s="19">
        <v>0</v>
      </c>
      <c r="PC63" s="17">
        <v>0</v>
      </c>
      <c r="PD63" s="16">
        <v>0</v>
      </c>
      <c r="PE63" s="16">
        <v>0.5</v>
      </c>
      <c r="PF63" s="16">
        <v>0.25</v>
      </c>
      <c r="PG63" s="16">
        <v>0</v>
      </c>
      <c r="PH63" s="19">
        <v>0</v>
      </c>
      <c r="PI63" s="16">
        <v>0.25</v>
      </c>
      <c r="PJ63" s="16">
        <v>0</v>
      </c>
      <c r="PK63" s="19">
        <v>0</v>
      </c>
      <c r="PL63" s="17">
        <v>0</v>
      </c>
      <c r="PM63" s="19">
        <v>0</v>
      </c>
      <c r="PN63" s="16">
        <v>0</v>
      </c>
      <c r="PO63" s="16">
        <v>0</v>
      </c>
      <c r="PP63" s="16">
        <v>0</v>
      </c>
      <c r="PQ63" s="19">
        <v>0</v>
      </c>
      <c r="PR63" s="16">
        <v>0</v>
      </c>
      <c r="PS63" s="16">
        <v>0</v>
      </c>
      <c r="PT63" s="19">
        <v>0</v>
      </c>
      <c r="PU63" s="17">
        <v>0</v>
      </c>
      <c r="PV63" s="16">
        <v>0.33333333333333298</v>
      </c>
      <c r="PW63" s="16">
        <v>8.3333333333333301E-2</v>
      </c>
      <c r="PX63" s="16">
        <v>8.3333333333333301E-2</v>
      </c>
      <c r="PY63" s="16">
        <v>0.20833333333333301</v>
      </c>
      <c r="PZ63" s="19">
        <v>0.125</v>
      </c>
      <c r="QA63" s="16">
        <v>8.3333333333333301E-2</v>
      </c>
      <c r="QB63" s="16">
        <v>8.3333333333333301E-2</v>
      </c>
      <c r="QC63" s="19">
        <v>0</v>
      </c>
      <c r="QD63" s="17">
        <v>0</v>
      </c>
      <c r="QE63" s="19">
        <v>0.125</v>
      </c>
      <c r="QF63" s="16">
        <v>0.125</v>
      </c>
      <c r="QG63" s="16">
        <v>0.125</v>
      </c>
      <c r="QH63" s="16">
        <v>8.3333333333333301E-2</v>
      </c>
      <c r="QI63" s="19">
        <v>0.33333333333333298</v>
      </c>
      <c r="QJ63" s="16">
        <v>0</v>
      </c>
      <c r="QK63" s="16">
        <v>0.20833333333333301</v>
      </c>
      <c r="QL63" s="19">
        <v>0</v>
      </c>
      <c r="QM63" s="17">
        <v>0</v>
      </c>
      <c r="QN63" s="16">
        <v>0.5</v>
      </c>
      <c r="QO63" s="16">
        <v>4.1666666666666699E-2</v>
      </c>
      <c r="QP63" s="16">
        <v>0.25</v>
      </c>
      <c r="QQ63" s="16">
        <v>4.1666666666666699E-2</v>
      </c>
      <c r="QR63" s="19">
        <v>8.3333333333333301E-2</v>
      </c>
      <c r="QS63" s="16">
        <v>8.3333333333333301E-2</v>
      </c>
      <c r="QT63" s="16">
        <v>0</v>
      </c>
      <c r="QU63" s="19">
        <v>0</v>
      </c>
      <c r="QV63" s="17">
        <v>0</v>
      </c>
      <c r="QW63" s="49">
        <v>4.375</v>
      </c>
      <c r="QX63" s="19">
        <v>2.625</v>
      </c>
      <c r="QY63" s="19">
        <v>0.125</v>
      </c>
      <c r="QZ63" s="17">
        <v>3.625</v>
      </c>
      <c r="RA63" s="49">
        <v>4.875</v>
      </c>
      <c r="RB63" s="19">
        <v>3.875</v>
      </c>
      <c r="RC63" s="19">
        <v>0.125</v>
      </c>
      <c r="RD63" s="17">
        <v>3.625</v>
      </c>
      <c r="RE63" s="49">
        <v>4605</v>
      </c>
      <c r="RF63" s="19">
        <v>234.25</v>
      </c>
      <c r="RG63" s="19">
        <v>367.25</v>
      </c>
      <c r="RH63" s="17">
        <v>710.5</v>
      </c>
      <c r="RI63" s="357"/>
      <c r="RJ63" s="354"/>
      <c r="RK63" s="354"/>
      <c r="RL63" s="355"/>
      <c r="RM63" s="363">
        <v>45.884999999999998</v>
      </c>
    </row>
    <row r="64" spans="1:481" x14ac:dyDescent="0.25">
      <c r="A64" s="91">
        <v>45078</v>
      </c>
      <c r="B64" s="49">
        <v>1</v>
      </c>
      <c r="C64" s="17">
        <v>0</v>
      </c>
      <c r="D64" s="49">
        <v>0.36666666666666697</v>
      </c>
      <c r="E64" s="19">
        <v>0.21666666666666701</v>
      </c>
      <c r="F64" s="19">
        <v>0.116666666666667</v>
      </c>
      <c r="G64" s="17">
        <v>0.3</v>
      </c>
      <c r="H64" s="19">
        <v>1</v>
      </c>
      <c r="I64" s="19">
        <v>0</v>
      </c>
      <c r="J64" s="19">
        <v>0</v>
      </c>
      <c r="K64" s="19">
        <v>0</v>
      </c>
      <c r="L64" s="19">
        <v>1</v>
      </c>
      <c r="M64" s="19">
        <v>0</v>
      </c>
      <c r="N64" s="19">
        <v>0</v>
      </c>
      <c r="O64" s="19">
        <v>0</v>
      </c>
      <c r="P64" s="19">
        <v>1</v>
      </c>
      <c r="Q64" s="19">
        <v>0</v>
      </c>
      <c r="R64" s="19">
        <v>0</v>
      </c>
      <c r="S64" s="19">
        <v>0</v>
      </c>
      <c r="T64" s="19">
        <v>1</v>
      </c>
      <c r="U64" s="19">
        <v>0</v>
      </c>
      <c r="V64" s="19">
        <v>0</v>
      </c>
      <c r="W64" s="19">
        <v>0</v>
      </c>
      <c r="X64" s="49">
        <v>0.66666666666666696</v>
      </c>
      <c r="Y64" s="19">
        <v>0.33333333333333298</v>
      </c>
      <c r="Z64" s="19">
        <v>-0.33333333333333298</v>
      </c>
      <c r="AA64" s="19">
        <v>0.33333333333333298</v>
      </c>
      <c r="AB64" s="49">
        <v>0.25</v>
      </c>
      <c r="AC64" s="19">
        <v>0</v>
      </c>
      <c r="AD64" s="19">
        <v>0</v>
      </c>
      <c r="AE64" s="19">
        <v>0.16666666666666699</v>
      </c>
      <c r="AF64" s="19">
        <v>0.16666666666666699</v>
      </c>
      <c r="AG64" s="19">
        <v>0</v>
      </c>
      <c r="AH64" s="19">
        <v>0</v>
      </c>
      <c r="AI64" s="19">
        <v>0.16666666666666699</v>
      </c>
      <c r="AJ64" s="19">
        <v>8.3333333333333301E-2</v>
      </c>
      <c r="AK64" s="19">
        <v>0.16666666666666699</v>
      </c>
      <c r="AL64" s="19">
        <v>0</v>
      </c>
      <c r="AM64" s="19">
        <v>1</v>
      </c>
      <c r="AN64" s="19">
        <v>0</v>
      </c>
      <c r="AO64" s="19">
        <v>0</v>
      </c>
      <c r="AP64" s="19">
        <v>0.66666666666666696</v>
      </c>
      <c r="AQ64" s="19">
        <v>0.66666666666666696</v>
      </c>
      <c r="AR64" s="19">
        <v>0</v>
      </c>
      <c r="AS64" s="19">
        <v>0</v>
      </c>
      <c r="AT64" s="19">
        <v>0.66666666666666696</v>
      </c>
      <c r="AU64" s="19">
        <v>0.33333333333333298</v>
      </c>
      <c r="AV64" s="19">
        <v>0.66666666666666696</v>
      </c>
      <c r="AW64" s="17">
        <v>0</v>
      </c>
      <c r="AX64" s="49">
        <v>9.0909090909090898E-2</v>
      </c>
      <c r="AY64" s="19">
        <v>0.27272727272727298</v>
      </c>
      <c r="AZ64" s="19">
        <v>9.0909090909090898E-2</v>
      </c>
      <c r="BA64" s="19">
        <v>0.18181818181818199</v>
      </c>
      <c r="BB64" s="19">
        <v>0</v>
      </c>
      <c r="BC64" s="19">
        <v>0</v>
      </c>
      <c r="BD64" s="19">
        <v>0.18181818181818199</v>
      </c>
      <c r="BE64" s="19">
        <v>0</v>
      </c>
      <c r="BF64" s="19">
        <v>0</v>
      </c>
      <c r="BG64" s="19">
        <v>0</v>
      </c>
      <c r="BH64" s="19">
        <v>0.18181818181818199</v>
      </c>
      <c r="BI64" s="19">
        <v>0</v>
      </c>
      <c r="BJ64" s="19">
        <v>0.33333333333333298</v>
      </c>
      <c r="BK64" s="19">
        <v>1</v>
      </c>
      <c r="BL64" s="19">
        <v>0.33333333333333298</v>
      </c>
      <c r="BM64" s="19">
        <v>0.66666666666666696</v>
      </c>
      <c r="BN64" s="19">
        <v>0</v>
      </c>
      <c r="BO64" s="19">
        <v>0</v>
      </c>
      <c r="BP64" s="19">
        <v>0.66666666666666696</v>
      </c>
      <c r="BQ64" s="19">
        <v>0</v>
      </c>
      <c r="BR64" s="19">
        <v>0</v>
      </c>
      <c r="BS64" s="19">
        <v>0</v>
      </c>
      <c r="BT64" s="19">
        <v>0.66666666666666696</v>
      </c>
      <c r="BU64" s="17">
        <v>0</v>
      </c>
      <c r="BV64" s="90">
        <v>1</v>
      </c>
      <c r="BW64" s="17">
        <v>0</v>
      </c>
      <c r="BX64" s="16">
        <v>0.4</v>
      </c>
      <c r="BY64" s="16">
        <v>0.2</v>
      </c>
      <c r="BZ64" s="16">
        <v>0.133333333333333</v>
      </c>
      <c r="CA64" s="17">
        <v>0.266666666666667</v>
      </c>
      <c r="CB64" s="19">
        <v>1</v>
      </c>
      <c r="CC64" s="19">
        <v>0</v>
      </c>
      <c r="CD64" s="19">
        <v>0</v>
      </c>
      <c r="CE64" s="19">
        <v>0</v>
      </c>
      <c r="CF64" s="19">
        <v>1</v>
      </c>
      <c r="CG64" s="19">
        <v>0</v>
      </c>
      <c r="CH64" s="19">
        <v>0</v>
      </c>
      <c r="CI64" s="19">
        <v>0</v>
      </c>
      <c r="CJ64" s="19">
        <v>1</v>
      </c>
      <c r="CK64" s="19">
        <v>0</v>
      </c>
      <c r="CL64" s="19">
        <v>0</v>
      </c>
      <c r="CM64" s="19">
        <v>0</v>
      </c>
      <c r="CN64" s="19">
        <v>1</v>
      </c>
      <c r="CO64" s="19">
        <v>0</v>
      </c>
      <c r="CP64" s="19">
        <v>0</v>
      </c>
      <c r="CQ64" s="17">
        <v>0</v>
      </c>
      <c r="CR64" s="16">
        <v>0.66666666666666696</v>
      </c>
      <c r="CS64" s="16">
        <v>0</v>
      </c>
      <c r="CT64" s="16">
        <v>0</v>
      </c>
      <c r="CU64" s="17">
        <v>0</v>
      </c>
      <c r="CV64" s="49">
        <v>0.230769230769231</v>
      </c>
      <c r="CW64" s="19">
        <v>7.69230769230769E-2</v>
      </c>
      <c r="CX64" s="19">
        <v>0</v>
      </c>
      <c r="CY64" s="19">
        <v>0.15384615384615399</v>
      </c>
      <c r="CZ64" s="19">
        <v>0.15384615384615399</v>
      </c>
      <c r="DA64" s="19">
        <v>7.69230769230769E-2</v>
      </c>
      <c r="DB64" s="19">
        <v>0</v>
      </c>
      <c r="DC64" s="19">
        <v>0.15384615384615399</v>
      </c>
      <c r="DD64" s="19">
        <v>7.69230769230769E-2</v>
      </c>
      <c r="DE64" s="19">
        <v>7.69230769230769E-2</v>
      </c>
      <c r="DF64" s="19">
        <v>0</v>
      </c>
      <c r="DG64" s="19">
        <v>1</v>
      </c>
      <c r="DH64" s="19">
        <v>0.33333333333333298</v>
      </c>
      <c r="DI64" s="19">
        <v>0</v>
      </c>
      <c r="DJ64" s="19">
        <v>0.66666666666666696</v>
      </c>
      <c r="DK64" s="19">
        <v>0.66666666666666696</v>
      </c>
      <c r="DL64" s="19">
        <v>0.33333333333333298</v>
      </c>
      <c r="DM64" s="19">
        <v>0</v>
      </c>
      <c r="DN64" s="19">
        <v>0.66666666666666696</v>
      </c>
      <c r="DO64" s="19">
        <v>0.33333333333333298</v>
      </c>
      <c r="DP64" s="19">
        <v>0.33333333333333298</v>
      </c>
      <c r="DQ64" s="17">
        <v>0</v>
      </c>
      <c r="DR64" s="49">
        <v>0.2</v>
      </c>
      <c r="DS64" s="19">
        <v>0.3</v>
      </c>
      <c r="DT64" s="19">
        <v>0.2</v>
      </c>
      <c r="DU64" s="19">
        <v>0</v>
      </c>
      <c r="DV64" s="19">
        <v>0</v>
      </c>
      <c r="DW64" s="19">
        <v>0</v>
      </c>
      <c r="DX64" s="19">
        <v>0.1</v>
      </c>
      <c r="DY64" s="19">
        <v>0</v>
      </c>
      <c r="DZ64" s="19">
        <v>0</v>
      </c>
      <c r="EA64" s="19">
        <v>0</v>
      </c>
      <c r="EB64" s="19">
        <v>0.2</v>
      </c>
      <c r="EC64" s="19">
        <v>0</v>
      </c>
      <c r="ED64" s="19">
        <v>0.66666666666666696</v>
      </c>
      <c r="EE64" s="19">
        <v>1</v>
      </c>
      <c r="EF64" s="19">
        <v>0.66666666666666696</v>
      </c>
      <c r="EG64" s="19">
        <v>0</v>
      </c>
      <c r="EH64" s="19">
        <v>0</v>
      </c>
      <c r="EI64" s="19">
        <v>0</v>
      </c>
      <c r="EJ64" s="19">
        <v>0.33333333333333298</v>
      </c>
      <c r="EK64" s="19">
        <v>0</v>
      </c>
      <c r="EL64" s="19">
        <v>0</v>
      </c>
      <c r="EM64" s="19">
        <v>0</v>
      </c>
      <c r="EN64" s="19">
        <v>0.66666666666666696</v>
      </c>
      <c r="EO64" s="17">
        <v>0</v>
      </c>
      <c r="EP64" s="49">
        <v>5.5555555555555601E-2</v>
      </c>
      <c r="EQ64" s="19">
        <v>0.5</v>
      </c>
      <c r="ER64" s="19">
        <v>0</v>
      </c>
      <c r="ES64" s="19">
        <v>5.5555555555555601E-2</v>
      </c>
      <c r="ET64" s="19">
        <v>0</v>
      </c>
      <c r="EU64" s="19">
        <v>0</v>
      </c>
      <c r="EV64" s="19">
        <v>0.11111111111111099</v>
      </c>
      <c r="EW64" s="19">
        <v>0</v>
      </c>
      <c r="EX64" s="19">
        <v>0</v>
      </c>
      <c r="EY64" s="19">
        <v>0.22222222222222199</v>
      </c>
      <c r="EZ64" s="19">
        <v>0</v>
      </c>
      <c r="FA64" s="19">
        <v>5.5555555555555601E-2</v>
      </c>
      <c r="FB64" s="19">
        <v>0</v>
      </c>
      <c r="FC64" s="19">
        <v>5.5555555555555601E-2</v>
      </c>
      <c r="FD64" s="19">
        <v>0.5</v>
      </c>
      <c r="FE64" s="19">
        <v>0</v>
      </c>
      <c r="FF64" s="19">
        <v>5.5555555555555601E-2</v>
      </c>
      <c r="FG64" s="19">
        <v>0</v>
      </c>
      <c r="FH64" s="19">
        <v>0</v>
      </c>
      <c r="FI64" s="19">
        <v>0.11111111111111099</v>
      </c>
      <c r="FJ64" s="19">
        <v>0</v>
      </c>
      <c r="FK64" s="19">
        <v>0</v>
      </c>
      <c r="FL64" s="19">
        <v>0.22222222222222199</v>
      </c>
      <c r="FM64" s="19">
        <v>0</v>
      </c>
      <c r="FN64" s="19">
        <v>5.5555555555555601E-2</v>
      </c>
      <c r="FO64" s="17">
        <v>0</v>
      </c>
      <c r="FP64" s="49">
        <v>0.30555555555555602</v>
      </c>
      <c r="FQ64" s="19">
        <v>0.44444444444444398</v>
      </c>
      <c r="FR64" s="19">
        <v>0.16666666666666699</v>
      </c>
      <c r="FS64" s="19">
        <v>0</v>
      </c>
      <c r="FT64" s="19">
        <v>8.3333333333333301E-2</v>
      </c>
      <c r="FU64" s="19">
        <v>0</v>
      </c>
      <c r="FV64" s="19">
        <v>0.30555555555555602</v>
      </c>
      <c r="FW64" s="19">
        <v>0.44444444444444398</v>
      </c>
      <c r="FX64" s="19">
        <v>0.16666666666666699</v>
      </c>
      <c r="FY64" s="19">
        <v>0</v>
      </c>
      <c r="FZ64" s="19">
        <v>8.3333333333333301E-2</v>
      </c>
      <c r="GA64" s="17">
        <v>0</v>
      </c>
      <c r="GB64" s="49">
        <v>8.8888888888888906E-2</v>
      </c>
      <c r="GC64" s="19">
        <v>0</v>
      </c>
      <c r="GD64" s="19">
        <v>0.11111111111111099</v>
      </c>
      <c r="GE64" s="19">
        <v>0.31111111111111101</v>
      </c>
      <c r="GF64" s="19">
        <v>2.2222222222222199E-2</v>
      </c>
      <c r="GG64" s="19">
        <v>2.2222222222222199E-2</v>
      </c>
      <c r="GH64" s="19">
        <v>0</v>
      </c>
      <c r="GI64" s="19">
        <v>0.17777777777777801</v>
      </c>
      <c r="GJ64" s="19">
        <v>0</v>
      </c>
      <c r="GK64" s="19">
        <v>0.155555555555556</v>
      </c>
      <c r="GL64" s="19">
        <v>0</v>
      </c>
      <c r="GM64" s="19">
        <v>0</v>
      </c>
      <c r="GN64" s="19">
        <v>0.11111111111111099</v>
      </c>
      <c r="GO64" s="19">
        <v>0</v>
      </c>
      <c r="GP64" s="19">
        <v>0</v>
      </c>
      <c r="GQ64" s="17">
        <v>0</v>
      </c>
      <c r="GR64" s="19">
        <v>1</v>
      </c>
      <c r="GS64" s="17">
        <v>0</v>
      </c>
      <c r="GT64" s="19">
        <v>0</v>
      </c>
      <c r="GU64" s="19">
        <v>0</v>
      </c>
      <c r="GV64" s="19">
        <v>0</v>
      </c>
      <c r="GW64" s="19">
        <v>0</v>
      </c>
      <c r="GX64" s="19">
        <v>0</v>
      </c>
      <c r="GY64" s="19">
        <v>0</v>
      </c>
      <c r="GZ64" s="19">
        <v>0</v>
      </c>
      <c r="HA64" s="17">
        <v>0</v>
      </c>
      <c r="HB64" s="49">
        <v>0</v>
      </c>
      <c r="HC64" s="19">
        <v>0</v>
      </c>
      <c r="HD64" s="19">
        <v>0</v>
      </c>
      <c r="HE64" s="19">
        <v>2.2222222222222199E-2</v>
      </c>
      <c r="HF64" s="19">
        <v>0</v>
      </c>
      <c r="HG64" s="19">
        <v>0</v>
      </c>
      <c r="HH64" s="19">
        <v>6.6666666666666693E-2</v>
      </c>
      <c r="HI64" s="19">
        <v>0.28888888888888897</v>
      </c>
      <c r="HJ64" s="19">
        <v>0.2</v>
      </c>
      <c r="HK64" s="19">
        <v>0</v>
      </c>
      <c r="HL64" s="19">
        <v>0.133333333333333</v>
      </c>
      <c r="HM64" s="19">
        <v>8.8888888888888906E-2</v>
      </c>
      <c r="HN64" s="19">
        <v>0.2</v>
      </c>
      <c r="HO64" s="19">
        <v>0</v>
      </c>
      <c r="HP64" s="19">
        <v>0</v>
      </c>
      <c r="HQ64" s="17">
        <v>0</v>
      </c>
      <c r="HR64" s="19">
        <v>1</v>
      </c>
      <c r="HS64" s="19">
        <v>0.33333333333333298</v>
      </c>
      <c r="HT64" s="19">
        <v>0.33333333333333298</v>
      </c>
      <c r="HU64" s="19">
        <v>0</v>
      </c>
      <c r="HV64" s="19">
        <v>0.66666666666666696</v>
      </c>
      <c r="HW64" s="19">
        <v>0.33333333333333298</v>
      </c>
      <c r="HX64" s="17">
        <v>0</v>
      </c>
      <c r="HY64" s="19">
        <v>0.14285714285714299</v>
      </c>
      <c r="HZ64" s="19">
        <v>9.2717086834733897E-2</v>
      </c>
      <c r="IA64" s="19">
        <v>7.8431372549019607E-2</v>
      </c>
      <c r="IB64" s="19">
        <v>5.6862745098039201E-2</v>
      </c>
      <c r="IC64" s="19">
        <v>0.14285714285714299</v>
      </c>
      <c r="ID64" s="19">
        <v>6.4145658263305302E-2</v>
      </c>
      <c r="IE64" s="19">
        <v>7.8431372549019607E-2</v>
      </c>
      <c r="IF64" s="19">
        <v>4.2577030812324897E-2</v>
      </c>
      <c r="IG64" s="19">
        <v>6.4145658263305302E-2</v>
      </c>
      <c r="IH64" s="19">
        <v>4.9859943977590998E-2</v>
      </c>
      <c r="II64" s="19">
        <v>3.5294117647058802E-2</v>
      </c>
      <c r="IJ64" s="19">
        <v>4.2577030812324897E-2</v>
      </c>
      <c r="IK64" s="19">
        <v>5.3034547152194203E-2</v>
      </c>
      <c r="IL64" s="19">
        <v>5.6209150326797401E-2</v>
      </c>
      <c r="IM64" s="19">
        <v>0</v>
      </c>
      <c r="IN64" s="17">
        <v>0</v>
      </c>
      <c r="IO64" s="19">
        <v>0.33333333333333298</v>
      </c>
      <c r="IP64" s="19">
        <v>-0.33333333333333298</v>
      </c>
      <c r="IQ64" s="19">
        <v>-0.33333333333333298</v>
      </c>
      <c r="IR64" s="19">
        <v>0</v>
      </c>
      <c r="IS64" s="19">
        <v>0</v>
      </c>
      <c r="IT64" s="19">
        <v>-1</v>
      </c>
      <c r="IU64" s="17">
        <v>0.33333333333333298</v>
      </c>
      <c r="IV64" s="16">
        <v>1</v>
      </c>
      <c r="IW64" s="16">
        <v>0.33333333333333298</v>
      </c>
      <c r="IX64" s="16">
        <v>0.33333333333333298</v>
      </c>
      <c r="IY64" s="16">
        <v>0.33333333333333298</v>
      </c>
      <c r="IZ64" s="16">
        <v>0</v>
      </c>
      <c r="JA64" s="16">
        <v>0.66666666666666696</v>
      </c>
      <c r="JB64" s="16">
        <v>1</v>
      </c>
      <c r="JC64" s="19">
        <v>0.33333333333333298</v>
      </c>
      <c r="JD64" s="16">
        <v>0.33333333333333298</v>
      </c>
      <c r="JE64" s="16">
        <v>0.33333333333333298</v>
      </c>
      <c r="JF64" s="19">
        <v>0</v>
      </c>
      <c r="JG64" s="17">
        <v>0</v>
      </c>
      <c r="JH64" s="16">
        <v>6.7399267399267396E-2</v>
      </c>
      <c r="JI64" s="16">
        <v>6.7399267399267396E-2</v>
      </c>
      <c r="JJ64" s="16">
        <v>8.16849816849817E-2</v>
      </c>
      <c r="JK64" s="16">
        <v>8.6446886446886403E-2</v>
      </c>
      <c r="JL64" s="16">
        <v>0.38168498168498199</v>
      </c>
      <c r="JM64" s="16">
        <v>4.9084249084249097E-2</v>
      </c>
      <c r="JN64" s="16">
        <v>5.8608058608058601E-2</v>
      </c>
      <c r="JO64" s="19">
        <v>8.6446886446886403E-2</v>
      </c>
      <c r="JP64" s="16">
        <v>4.9084249084249097E-2</v>
      </c>
      <c r="JQ64" s="16">
        <v>7.2161172161172196E-2</v>
      </c>
      <c r="JR64" s="19">
        <v>0</v>
      </c>
      <c r="JS64" s="17">
        <v>0</v>
      </c>
      <c r="JT64" s="19">
        <v>0</v>
      </c>
      <c r="JU64" s="16">
        <v>0.66666666666666696</v>
      </c>
      <c r="JV64" s="16">
        <v>0.66666666666666696</v>
      </c>
      <c r="JW64" s="16">
        <v>0.33333333333333298</v>
      </c>
      <c r="JX64" s="16">
        <v>1</v>
      </c>
      <c r="JY64" s="16">
        <v>0</v>
      </c>
      <c r="JZ64" s="16">
        <v>0</v>
      </c>
      <c r="KA64" s="19">
        <v>0</v>
      </c>
      <c r="KB64" s="16">
        <v>0.33333333333333298</v>
      </c>
      <c r="KC64" s="16">
        <v>0.66666666666666696</v>
      </c>
      <c r="KD64" s="19">
        <v>0</v>
      </c>
      <c r="KE64" s="17">
        <v>0</v>
      </c>
      <c r="KF64" s="19">
        <v>-0.33333333333333298</v>
      </c>
      <c r="KG64" s="19">
        <v>0</v>
      </c>
      <c r="KH64" s="19">
        <v>0.33333333333333298</v>
      </c>
      <c r="KI64" s="19">
        <v>1</v>
      </c>
      <c r="KJ64" s="19">
        <v>0</v>
      </c>
      <c r="KK64" s="19">
        <v>0</v>
      </c>
      <c r="KL64" s="19">
        <v>-0.33333333333333298</v>
      </c>
      <c r="KM64" s="19">
        <v>0</v>
      </c>
      <c r="KN64" s="49">
        <v>0</v>
      </c>
      <c r="KO64" s="19">
        <v>0</v>
      </c>
      <c r="KP64" s="19">
        <v>0</v>
      </c>
      <c r="KQ64" s="19">
        <v>0</v>
      </c>
      <c r="KR64" s="19">
        <v>0</v>
      </c>
      <c r="KS64" s="19">
        <v>0</v>
      </c>
      <c r="KT64" s="17">
        <v>0</v>
      </c>
      <c r="KU64" s="353"/>
      <c r="KV64" s="353"/>
      <c r="KW64" s="353"/>
      <c r="KX64" s="353"/>
      <c r="KY64" s="354"/>
      <c r="KZ64" s="353"/>
      <c r="LA64" s="353"/>
      <c r="LB64" s="353"/>
      <c r="LC64" s="353"/>
      <c r="LD64" s="355"/>
      <c r="LE64" s="16">
        <v>0</v>
      </c>
      <c r="LF64" s="16">
        <v>0.66666666666666696</v>
      </c>
      <c r="LG64" s="16">
        <v>0.33333333333333298</v>
      </c>
      <c r="LH64" s="16">
        <v>0</v>
      </c>
      <c r="LI64" s="16">
        <v>0</v>
      </c>
      <c r="LJ64" s="17">
        <v>0</v>
      </c>
      <c r="LK64" s="16">
        <v>0</v>
      </c>
      <c r="LL64" s="16">
        <v>0.66666666666666696</v>
      </c>
      <c r="LM64" s="16">
        <v>0.33333333333333298</v>
      </c>
      <c r="LN64" s="16">
        <v>0</v>
      </c>
      <c r="LO64" s="19">
        <v>0</v>
      </c>
      <c r="LP64" s="17">
        <v>0</v>
      </c>
      <c r="LQ64" s="16">
        <v>0.33333333333333298</v>
      </c>
      <c r="LR64" s="16">
        <v>0</v>
      </c>
      <c r="LS64" s="16">
        <v>0.33333333333333298</v>
      </c>
      <c r="LT64" s="16">
        <v>0</v>
      </c>
      <c r="LU64" s="19">
        <v>0</v>
      </c>
      <c r="LV64" s="16">
        <v>0.33333333333333298</v>
      </c>
      <c r="LW64" s="16">
        <v>0</v>
      </c>
      <c r="LX64" s="19">
        <v>0</v>
      </c>
      <c r="LY64" s="19">
        <v>0</v>
      </c>
      <c r="LZ64" s="17">
        <v>0.33333333333333298</v>
      </c>
      <c r="MA64" s="16">
        <v>0</v>
      </c>
      <c r="MB64" s="16">
        <v>0</v>
      </c>
      <c r="MC64" s="16">
        <v>0</v>
      </c>
      <c r="MD64" s="16">
        <v>0</v>
      </c>
      <c r="ME64" s="19">
        <v>0</v>
      </c>
      <c r="MF64" s="16">
        <v>0</v>
      </c>
      <c r="MG64" s="16">
        <v>0</v>
      </c>
      <c r="MH64" s="19">
        <v>0</v>
      </c>
      <c r="MI64" s="17">
        <v>0</v>
      </c>
      <c r="MJ64" s="16">
        <v>0.33333333333333298</v>
      </c>
      <c r="MK64" s="16">
        <v>0.33333333333333298</v>
      </c>
      <c r="ML64" s="16">
        <v>0.33333333333333298</v>
      </c>
      <c r="MM64" s="16">
        <v>0</v>
      </c>
      <c r="MN64" s="16">
        <v>0</v>
      </c>
      <c r="MO64" s="17">
        <v>0</v>
      </c>
      <c r="MP64" s="16">
        <v>0.33333333333333298</v>
      </c>
      <c r="MQ64" s="16">
        <v>0.33333333333333298</v>
      </c>
      <c r="MR64" s="16">
        <v>0.33333333333333298</v>
      </c>
      <c r="MS64" s="16">
        <v>0</v>
      </c>
      <c r="MT64" s="19">
        <v>0</v>
      </c>
      <c r="MU64" s="17">
        <v>0</v>
      </c>
      <c r="MV64" s="16">
        <v>0.33333333333333298</v>
      </c>
      <c r="MW64" s="16">
        <v>0.33333333333333298</v>
      </c>
      <c r="MX64" s="16">
        <v>0.33333333333333298</v>
      </c>
      <c r="MY64" s="16">
        <v>0</v>
      </c>
      <c r="MZ64" s="19">
        <v>0</v>
      </c>
      <c r="NA64" s="16">
        <v>0.33333333333333298</v>
      </c>
      <c r="NB64" s="16">
        <v>0</v>
      </c>
      <c r="NC64" s="19">
        <v>0</v>
      </c>
      <c r="ND64" s="17">
        <v>0</v>
      </c>
      <c r="NE64" s="19">
        <v>0</v>
      </c>
      <c r="NF64" s="16">
        <v>0</v>
      </c>
      <c r="NG64" s="16">
        <v>0</v>
      </c>
      <c r="NH64" s="16">
        <v>0</v>
      </c>
      <c r="NI64" s="19">
        <v>0</v>
      </c>
      <c r="NJ64" s="16">
        <v>0</v>
      </c>
      <c r="NK64" s="16">
        <v>0</v>
      </c>
      <c r="NL64" s="19">
        <v>0</v>
      </c>
      <c r="NM64" s="17">
        <v>0</v>
      </c>
      <c r="NN64" s="16">
        <v>0.33333333333333298</v>
      </c>
      <c r="NO64" s="16">
        <v>0</v>
      </c>
      <c r="NP64" s="16">
        <v>0.66666666666666696</v>
      </c>
      <c r="NQ64" s="16">
        <v>0</v>
      </c>
      <c r="NR64" s="16">
        <v>0</v>
      </c>
      <c r="NS64" s="17">
        <v>0</v>
      </c>
      <c r="NT64" s="16">
        <v>0.33333333333333298</v>
      </c>
      <c r="NU64" s="16">
        <v>0</v>
      </c>
      <c r="NV64" s="16">
        <v>0.66666666666666696</v>
      </c>
      <c r="NW64" s="16">
        <v>0</v>
      </c>
      <c r="NX64" s="19">
        <v>0</v>
      </c>
      <c r="NY64" s="17">
        <v>0</v>
      </c>
      <c r="NZ64" s="16">
        <v>0</v>
      </c>
      <c r="OA64" s="16">
        <v>0.33333333333333298</v>
      </c>
      <c r="OB64" s="16">
        <v>0</v>
      </c>
      <c r="OC64" s="16">
        <v>0</v>
      </c>
      <c r="OD64" s="19">
        <v>0</v>
      </c>
      <c r="OE64" s="16">
        <v>0</v>
      </c>
      <c r="OF64" s="16">
        <v>0</v>
      </c>
      <c r="OG64" s="19">
        <v>0</v>
      </c>
      <c r="OH64" s="17">
        <v>0</v>
      </c>
      <c r="OI64" s="19">
        <v>0</v>
      </c>
      <c r="OJ64" s="16">
        <v>0</v>
      </c>
      <c r="OK64" s="16">
        <v>0</v>
      </c>
      <c r="OL64" s="16">
        <v>0</v>
      </c>
      <c r="OM64" s="19">
        <v>0</v>
      </c>
      <c r="ON64" s="16">
        <v>0</v>
      </c>
      <c r="OO64" s="16">
        <v>0</v>
      </c>
      <c r="OP64" s="19">
        <v>0</v>
      </c>
      <c r="OQ64" s="17">
        <v>0</v>
      </c>
      <c r="OR64" s="16">
        <v>0</v>
      </c>
      <c r="OS64" s="16">
        <v>0.66666666666666696</v>
      </c>
      <c r="OT64" s="16">
        <v>0.33333333333333298</v>
      </c>
      <c r="OU64" s="16">
        <v>0</v>
      </c>
      <c r="OV64" s="19">
        <v>0</v>
      </c>
      <c r="OW64" s="17">
        <v>0</v>
      </c>
      <c r="OX64" s="16">
        <v>0</v>
      </c>
      <c r="OY64" s="16">
        <v>1</v>
      </c>
      <c r="OZ64" s="16">
        <v>0</v>
      </c>
      <c r="PA64" s="16">
        <v>0</v>
      </c>
      <c r="PB64" s="19">
        <v>0</v>
      </c>
      <c r="PC64" s="17">
        <v>0</v>
      </c>
      <c r="PD64" s="16">
        <v>0</v>
      </c>
      <c r="PE64" s="16">
        <v>0.33333333333333298</v>
      </c>
      <c r="PF64" s="16">
        <v>0.66666666666666696</v>
      </c>
      <c r="PG64" s="16">
        <v>0</v>
      </c>
      <c r="PH64" s="19">
        <v>0</v>
      </c>
      <c r="PI64" s="16">
        <v>0.33333333333333298</v>
      </c>
      <c r="PJ64" s="16">
        <v>0</v>
      </c>
      <c r="PK64" s="19">
        <v>0</v>
      </c>
      <c r="PL64" s="17">
        <v>0</v>
      </c>
      <c r="PM64" s="19">
        <v>0</v>
      </c>
      <c r="PN64" s="16">
        <v>0</v>
      </c>
      <c r="PO64" s="16">
        <v>0</v>
      </c>
      <c r="PP64" s="16">
        <v>0</v>
      </c>
      <c r="PQ64" s="19">
        <v>0</v>
      </c>
      <c r="PR64" s="16">
        <v>0</v>
      </c>
      <c r="PS64" s="16">
        <v>0</v>
      </c>
      <c r="PT64" s="19">
        <v>0</v>
      </c>
      <c r="PU64" s="17">
        <v>0</v>
      </c>
      <c r="PV64" s="16">
        <v>0.27777777777777801</v>
      </c>
      <c r="PW64" s="16">
        <v>0.16666666666666699</v>
      </c>
      <c r="PX64" s="16">
        <v>0</v>
      </c>
      <c r="PY64" s="16">
        <v>0.33333333333333298</v>
      </c>
      <c r="PZ64" s="19">
        <v>0</v>
      </c>
      <c r="QA64" s="16">
        <v>0.16666666666666699</v>
      </c>
      <c r="QB64" s="16">
        <v>5.5555555555555601E-2</v>
      </c>
      <c r="QC64" s="19">
        <v>0</v>
      </c>
      <c r="QD64" s="17">
        <v>0</v>
      </c>
      <c r="QE64" s="19">
        <v>0</v>
      </c>
      <c r="QF64" s="16">
        <v>0.16666666666666699</v>
      </c>
      <c r="QG64" s="16">
        <v>0.22222222222222199</v>
      </c>
      <c r="QH64" s="16">
        <v>0.22222222222222199</v>
      </c>
      <c r="QI64" s="19">
        <v>0.38888888888888901</v>
      </c>
      <c r="QJ64" s="16">
        <v>0</v>
      </c>
      <c r="QK64" s="16">
        <v>0</v>
      </c>
      <c r="QL64" s="19">
        <v>0</v>
      </c>
      <c r="QM64" s="17">
        <v>0</v>
      </c>
      <c r="QN64" s="16">
        <v>0.44444444444444398</v>
      </c>
      <c r="QO64" s="16">
        <v>0.27777777777777801</v>
      </c>
      <c r="QP64" s="16">
        <v>0.16666666666666699</v>
      </c>
      <c r="QQ64" s="16">
        <v>5.5555555555555601E-2</v>
      </c>
      <c r="QR64" s="19">
        <v>0</v>
      </c>
      <c r="QS64" s="16">
        <v>5.5555555555555601E-2</v>
      </c>
      <c r="QT64" s="16">
        <v>0</v>
      </c>
      <c r="QU64" s="19">
        <v>0</v>
      </c>
      <c r="QV64" s="17">
        <v>0</v>
      </c>
      <c r="QW64" s="49">
        <v>6.3333333333333304</v>
      </c>
      <c r="QX64" s="19">
        <v>6.3333333333333304</v>
      </c>
      <c r="QY64" s="19">
        <v>18.3333333333333</v>
      </c>
      <c r="QZ64" s="17">
        <v>7</v>
      </c>
      <c r="RA64" s="49">
        <v>6.8333333333333304</v>
      </c>
      <c r="RB64" s="19">
        <v>2.8333333333333299</v>
      </c>
      <c r="RC64" s="19">
        <v>11.3333333333333</v>
      </c>
      <c r="RD64" s="17">
        <v>6.8333333333333304</v>
      </c>
      <c r="RE64" s="49">
        <v>5521.3333333333303</v>
      </c>
      <c r="RF64" s="19">
        <v>300.66666666666703</v>
      </c>
      <c r="RG64" s="19">
        <v>749.33333333333303</v>
      </c>
      <c r="RH64" s="17">
        <v>1145</v>
      </c>
      <c r="RI64" s="357"/>
      <c r="RJ64" s="354"/>
      <c r="RK64" s="354"/>
      <c r="RL64" s="355"/>
      <c r="RM64" s="363">
        <v>34.3333333333333</v>
      </c>
    </row>
    <row r="65" spans="1:481" x14ac:dyDescent="0.25">
      <c r="A65" s="91">
        <v>45170</v>
      </c>
      <c r="B65" s="49">
        <v>1</v>
      </c>
      <c r="C65" s="17">
        <v>0</v>
      </c>
      <c r="D65" s="49">
        <v>0.36666666666666697</v>
      </c>
      <c r="E65" s="19">
        <v>0.266666666666667</v>
      </c>
      <c r="F65" s="19">
        <v>0.1</v>
      </c>
      <c r="G65" s="17">
        <v>0.266666666666667</v>
      </c>
      <c r="H65" s="19">
        <v>1</v>
      </c>
      <c r="I65" s="19">
        <v>0</v>
      </c>
      <c r="J65" s="19">
        <v>0</v>
      </c>
      <c r="K65" s="19">
        <v>0</v>
      </c>
      <c r="L65" s="19">
        <v>1</v>
      </c>
      <c r="M65" s="19">
        <v>0</v>
      </c>
      <c r="N65" s="19">
        <v>0</v>
      </c>
      <c r="O65" s="19">
        <v>0</v>
      </c>
      <c r="P65" s="19">
        <v>1</v>
      </c>
      <c r="Q65" s="19">
        <v>0</v>
      </c>
      <c r="R65" s="19">
        <v>0</v>
      </c>
      <c r="S65" s="19">
        <v>0</v>
      </c>
      <c r="T65" s="19">
        <v>1</v>
      </c>
      <c r="U65" s="19">
        <v>0</v>
      </c>
      <c r="V65" s="19">
        <v>0</v>
      </c>
      <c r="W65" s="19">
        <v>0</v>
      </c>
      <c r="X65" s="49">
        <v>-0.33333333333333298</v>
      </c>
      <c r="Y65" s="19">
        <v>0</v>
      </c>
      <c r="Z65" s="19">
        <v>-0.33333333333333298</v>
      </c>
      <c r="AA65" s="19">
        <v>0</v>
      </c>
      <c r="AB65" s="49">
        <v>0.27272727272727298</v>
      </c>
      <c r="AC65" s="19">
        <v>0</v>
      </c>
      <c r="AD65" s="19">
        <v>0</v>
      </c>
      <c r="AE65" s="19">
        <v>0.18181818181818199</v>
      </c>
      <c r="AF65" s="19">
        <v>0.18181818181818199</v>
      </c>
      <c r="AG65" s="19">
        <v>0</v>
      </c>
      <c r="AH65" s="19">
        <v>9.0909090909090898E-2</v>
      </c>
      <c r="AI65" s="19">
        <v>9.0909090909090898E-2</v>
      </c>
      <c r="AJ65" s="19">
        <v>0</v>
      </c>
      <c r="AK65" s="19">
        <v>0.18181818181818199</v>
      </c>
      <c r="AL65" s="19">
        <v>0</v>
      </c>
      <c r="AM65" s="19">
        <v>1</v>
      </c>
      <c r="AN65" s="19">
        <v>0</v>
      </c>
      <c r="AO65" s="19">
        <v>0</v>
      </c>
      <c r="AP65" s="19">
        <v>0.66666666666666696</v>
      </c>
      <c r="AQ65" s="19">
        <v>0.66666666666666696</v>
      </c>
      <c r="AR65" s="19">
        <v>0</v>
      </c>
      <c r="AS65" s="19">
        <v>0.33333333333333298</v>
      </c>
      <c r="AT65" s="19">
        <v>0.33333333333333298</v>
      </c>
      <c r="AU65" s="19">
        <v>0</v>
      </c>
      <c r="AV65" s="19">
        <v>0.66666666666666696</v>
      </c>
      <c r="AW65" s="17">
        <v>0</v>
      </c>
      <c r="AX65" s="49">
        <v>0.16666666666666699</v>
      </c>
      <c r="AY65" s="19">
        <v>0.25</v>
      </c>
      <c r="AZ65" s="19">
        <v>0</v>
      </c>
      <c r="BA65" s="19">
        <v>0.16666666666666699</v>
      </c>
      <c r="BB65" s="19">
        <v>8.3333333333333301E-2</v>
      </c>
      <c r="BC65" s="19">
        <v>0</v>
      </c>
      <c r="BD65" s="19">
        <v>0.16666666666666699</v>
      </c>
      <c r="BE65" s="19">
        <v>0</v>
      </c>
      <c r="BF65" s="19">
        <v>0</v>
      </c>
      <c r="BG65" s="19">
        <v>0</v>
      </c>
      <c r="BH65" s="19">
        <v>0.16666666666666699</v>
      </c>
      <c r="BI65" s="19">
        <v>0</v>
      </c>
      <c r="BJ65" s="19">
        <v>0.66666666666666696</v>
      </c>
      <c r="BK65" s="19">
        <v>1</v>
      </c>
      <c r="BL65" s="19">
        <v>0</v>
      </c>
      <c r="BM65" s="19">
        <v>0.66666666666666696</v>
      </c>
      <c r="BN65" s="19">
        <v>0.33333333333333298</v>
      </c>
      <c r="BO65" s="19">
        <v>0</v>
      </c>
      <c r="BP65" s="19">
        <v>0.66666666666666696</v>
      </c>
      <c r="BQ65" s="19">
        <v>0</v>
      </c>
      <c r="BR65" s="19">
        <v>0</v>
      </c>
      <c r="BS65" s="19">
        <v>0</v>
      </c>
      <c r="BT65" s="19">
        <v>0.66666666666666696</v>
      </c>
      <c r="BU65" s="17">
        <v>0</v>
      </c>
      <c r="BV65" s="90">
        <v>1</v>
      </c>
      <c r="BW65" s="17">
        <v>0</v>
      </c>
      <c r="BX65" s="16">
        <v>0.36666666666666697</v>
      </c>
      <c r="BY65" s="16">
        <v>0.21666666666666701</v>
      </c>
      <c r="BZ65" s="16">
        <v>0.116666666666667</v>
      </c>
      <c r="CA65" s="17">
        <v>0.3</v>
      </c>
      <c r="CB65" s="19">
        <v>1</v>
      </c>
      <c r="CC65" s="19">
        <v>0</v>
      </c>
      <c r="CD65" s="19">
        <v>0</v>
      </c>
      <c r="CE65" s="19">
        <v>0</v>
      </c>
      <c r="CF65" s="19">
        <v>1</v>
      </c>
      <c r="CG65" s="19">
        <v>0</v>
      </c>
      <c r="CH65" s="19">
        <v>0</v>
      </c>
      <c r="CI65" s="19">
        <v>0</v>
      </c>
      <c r="CJ65" s="19">
        <v>1</v>
      </c>
      <c r="CK65" s="19">
        <v>0</v>
      </c>
      <c r="CL65" s="19">
        <v>0</v>
      </c>
      <c r="CM65" s="19">
        <v>0</v>
      </c>
      <c r="CN65" s="19">
        <v>1</v>
      </c>
      <c r="CO65" s="19">
        <v>0</v>
      </c>
      <c r="CP65" s="19">
        <v>0</v>
      </c>
      <c r="CQ65" s="17">
        <v>0</v>
      </c>
      <c r="CR65" s="16">
        <v>-0.33333333333333298</v>
      </c>
      <c r="CS65" s="16">
        <v>0</v>
      </c>
      <c r="CT65" s="16">
        <v>-0.66666666666666696</v>
      </c>
      <c r="CU65" s="17">
        <v>0</v>
      </c>
      <c r="CV65" s="49">
        <v>0.27272727272727298</v>
      </c>
      <c r="CW65" s="19">
        <v>9.0909090909090898E-2</v>
      </c>
      <c r="CX65" s="19">
        <v>0</v>
      </c>
      <c r="CY65" s="19">
        <v>0.18181818181818199</v>
      </c>
      <c r="CZ65" s="19">
        <v>9.0909090909090898E-2</v>
      </c>
      <c r="DA65" s="19">
        <v>0</v>
      </c>
      <c r="DB65" s="19">
        <v>0</v>
      </c>
      <c r="DC65" s="19">
        <v>0.18181818181818199</v>
      </c>
      <c r="DD65" s="19">
        <v>9.0909090909090898E-2</v>
      </c>
      <c r="DE65" s="19">
        <v>9.0909090909090898E-2</v>
      </c>
      <c r="DF65" s="19">
        <v>0</v>
      </c>
      <c r="DG65" s="19">
        <v>1</v>
      </c>
      <c r="DH65" s="19">
        <v>0.33333333333333298</v>
      </c>
      <c r="DI65" s="19">
        <v>0</v>
      </c>
      <c r="DJ65" s="19">
        <v>0.66666666666666696</v>
      </c>
      <c r="DK65" s="19">
        <v>0.33333333333333298</v>
      </c>
      <c r="DL65" s="19">
        <v>0</v>
      </c>
      <c r="DM65" s="19">
        <v>0</v>
      </c>
      <c r="DN65" s="19">
        <v>0.66666666666666696</v>
      </c>
      <c r="DO65" s="19">
        <v>0.33333333333333298</v>
      </c>
      <c r="DP65" s="19">
        <v>0.33333333333333298</v>
      </c>
      <c r="DQ65" s="17">
        <v>0</v>
      </c>
      <c r="DR65" s="49">
        <v>0.18181818181818199</v>
      </c>
      <c r="DS65" s="19">
        <v>0.27272727272727298</v>
      </c>
      <c r="DT65" s="19">
        <v>0</v>
      </c>
      <c r="DU65" s="19">
        <v>0.18181818181818199</v>
      </c>
      <c r="DV65" s="19">
        <v>9.0909090909090898E-2</v>
      </c>
      <c r="DW65" s="19">
        <v>0</v>
      </c>
      <c r="DX65" s="19">
        <v>9.0909090909090898E-2</v>
      </c>
      <c r="DY65" s="19">
        <v>0</v>
      </c>
      <c r="DZ65" s="19">
        <v>0</v>
      </c>
      <c r="EA65" s="19">
        <v>0</v>
      </c>
      <c r="EB65" s="19">
        <v>0.18181818181818199</v>
      </c>
      <c r="EC65" s="19">
        <v>0</v>
      </c>
      <c r="ED65" s="19">
        <v>0.66666666666666696</v>
      </c>
      <c r="EE65" s="19">
        <v>1</v>
      </c>
      <c r="EF65" s="19">
        <v>0</v>
      </c>
      <c r="EG65" s="19">
        <v>0.66666666666666696</v>
      </c>
      <c r="EH65" s="19">
        <v>0.33333333333333298</v>
      </c>
      <c r="EI65" s="19">
        <v>0</v>
      </c>
      <c r="EJ65" s="19">
        <v>0.33333333333333298</v>
      </c>
      <c r="EK65" s="19">
        <v>0</v>
      </c>
      <c r="EL65" s="19">
        <v>0</v>
      </c>
      <c r="EM65" s="19">
        <v>0</v>
      </c>
      <c r="EN65" s="19">
        <v>0.66666666666666696</v>
      </c>
      <c r="EO65" s="17">
        <v>0</v>
      </c>
      <c r="EP65" s="49">
        <v>0</v>
      </c>
      <c r="EQ65" s="19">
        <v>0.38888888888888901</v>
      </c>
      <c r="ER65" s="19">
        <v>5.5555555555555601E-2</v>
      </c>
      <c r="ES65" s="19">
        <v>0</v>
      </c>
      <c r="ET65" s="19">
        <v>0.11111111111111099</v>
      </c>
      <c r="EU65" s="19">
        <v>0</v>
      </c>
      <c r="EV65" s="19">
        <v>0.27777777777777801</v>
      </c>
      <c r="EW65" s="19">
        <v>0</v>
      </c>
      <c r="EX65" s="19">
        <v>0</v>
      </c>
      <c r="EY65" s="19">
        <v>5.5555555555555601E-2</v>
      </c>
      <c r="EZ65" s="19">
        <v>0</v>
      </c>
      <c r="FA65" s="19">
        <v>0.11111111111111099</v>
      </c>
      <c r="FB65" s="19">
        <v>0</v>
      </c>
      <c r="FC65" s="19">
        <v>0</v>
      </c>
      <c r="FD65" s="19">
        <v>0.38888888888888901</v>
      </c>
      <c r="FE65" s="19">
        <v>5.5555555555555601E-2</v>
      </c>
      <c r="FF65" s="19">
        <v>0</v>
      </c>
      <c r="FG65" s="19">
        <v>0.11111111111111099</v>
      </c>
      <c r="FH65" s="19">
        <v>0</v>
      </c>
      <c r="FI65" s="19">
        <v>0.27777777777777801</v>
      </c>
      <c r="FJ65" s="19">
        <v>0</v>
      </c>
      <c r="FK65" s="19">
        <v>0</v>
      </c>
      <c r="FL65" s="19">
        <v>5.5555555555555601E-2</v>
      </c>
      <c r="FM65" s="19">
        <v>0</v>
      </c>
      <c r="FN65" s="19">
        <v>0.11111111111111099</v>
      </c>
      <c r="FO65" s="17">
        <v>0</v>
      </c>
      <c r="FP65" s="49">
        <v>0.16666666666666699</v>
      </c>
      <c r="FQ65" s="19">
        <v>0.30952380952380898</v>
      </c>
      <c r="FR65" s="19">
        <v>0.19047619047618999</v>
      </c>
      <c r="FS65" s="19">
        <v>0.33333333333333298</v>
      </c>
      <c r="FT65" s="19">
        <v>0</v>
      </c>
      <c r="FU65" s="19">
        <v>0</v>
      </c>
      <c r="FV65" s="19">
        <v>0.16666666666666699</v>
      </c>
      <c r="FW65" s="19">
        <v>0.30952380952380898</v>
      </c>
      <c r="FX65" s="19">
        <v>0.19047619047618999</v>
      </c>
      <c r="FY65" s="19">
        <v>0.33333333333333298</v>
      </c>
      <c r="FZ65" s="19">
        <v>0</v>
      </c>
      <c r="GA65" s="17">
        <v>0</v>
      </c>
      <c r="GB65" s="49">
        <v>8.8888888888888906E-2</v>
      </c>
      <c r="GC65" s="19">
        <v>0</v>
      </c>
      <c r="GD65" s="19">
        <v>8.8888888888888906E-2</v>
      </c>
      <c r="GE65" s="19">
        <v>0.33333333333333298</v>
      </c>
      <c r="GF65" s="19">
        <v>0</v>
      </c>
      <c r="GG65" s="19">
        <v>0.133333333333333</v>
      </c>
      <c r="GH65" s="19">
        <v>0</v>
      </c>
      <c r="GI65" s="19">
        <v>0.11111111111111099</v>
      </c>
      <c r="GJ65" s="19">
        <v>0</v>
      </c>
      <c r="GK65" s="19">
        <v>0.17777777777777801</v>
      </c>
      <c r="GL65" s="19">
        <v>4.4444444444444398E-2</v>
      </c>
      <c r="GM65" s="19">
        <v>0</v>
      </c>
      <c r="GN65" s="19">
        <v>2.2222222222222199E-2</v>
      </c>
      <c r="GO65" s="19">
        <v>0</v>
      </c>
      <c r="GP65" s="19">
        <v>0</v>
      </c>
      <c r="GQ65" s="17">
        <v>0</v>
      </c>
      <c r="GR65" s="19">
        <v>1</v>
      </c>
      <c r="GS65" s="17">
        <v>0</v>
      </c>
      <c r="GT65" s="19">
        <v>0</v>
      </c>
      <c r="GU65" s="19">
        <v>0</v>
      </c>
      <c r="GV65" s="19">
        <v>0</v>
      </c>
      <c r="GW65" s="19">
        <v>0</v>
      </c>
      <c r="GX65" s="19">
        <v>0</v>
      </c>
      <c r="GY65" s="19">
        <v>0</v>
      </c>
      <c r="GZ65" s="19">
        <v>0</v>
      </c>
      <c r="HA65" s="17">
        <v>0</v>
      </c>
      <c r="HB65" s="49">
        <v>0</v>
      </c>
      <c r="HC65" s="19">
        <v>0</v>
      </c>
      <c r="HD65" s="19">
        <v>4.4444444444444398E-2</v>
      </c>
      <c r="HE65" s="19">
        <v>0.133333333333333</v>
      </c>
      <c r="HF65" s="19">
        <v>0</v>
      </c>
      <c r="HG65" s="19">
        <v>0</v>
      </c>
      <c r="HH65" s="19">
        <v>0</v>
      </c>
      <c r="HI65" s="19">
        <v>0.22222222222222199</v>
      </c>
      <c r="HJ65" s="19">
        <v>0.17777777777777801</v>
      </c>
      <c r="HK65" s="19">
        <v>4.4444444444444398E-2</v>
      </c>
      <c r="HL65" s="19">
        <v>0.17777777777777801</v>
      </c>
      <c r="HM65" s="19">
        <v>2.2222222222222199E-2</v>
      </c>
      <c r="HN65" s="19">
        <v>0.17777777777777801</v>
      </c>
      <c r="HO65" s="19">
        <v>0</v>
      </c>
      <c r="HP65" s="19">
        <v>0</v>
      </c>
      <c r="HQ65" s="17">
        <v>0</v>
      </c>
      <c r="HR65" s="19">
        <v>0.66666666666666696</v>
      </c>
      <c r="HS65" s="19">
        <v>0.33333333333333298</v>
      </c>
      <c r="HT65" s="19">
        <v>0</v>
      </c>
      <c r="HU65" s="19">
        <v>0</v>
      </c>
      <c r="HV65" s="19">
        <v>1</v>
      </c>
      <c r="HW65" s="19">
        <v>0</v>
      </c>
      <c r="HX65" s="17">
        <v>0</v>
      </c>
      <c r="HY65" s="19">
        <v>0.137777777777778</v>
      </c>
      <c r="HZ65" s="19">
        <v>6.7619047619047606E-2</v>
      </c>
      <c r="IA65" s="19">
        <v>6.7619047619047606E-2</v>
      </c>
      <c r="IB65" s="19">
        <v>5.5238095238095197E-2</v>
      </c>
      <c r="IC65" s="19">
        <v>0.16666666666666699</v>
      </c>
      <c r="ID65" s="19">
        <v>4.0952380952380997E-2</v>
      </c>
      <c r="IE65" s="19">
        <v>5.5238095238095197E-2</v>
      </c>
      <c r="IF65" s="19">
        <v>4.9841269841269797E-2</v>
      </c>
      <c r="IG65" s="19">
        <v>4.1904761904761903E-2</v>
      </c>
      <c r="IH65" s="19">
        <v>0.04</v>
      </c>
      <c r="II65" s="19">
        <v>6.7619047619047606E-2</v>
      </c>
      <c r="IJ65" s="19">
        <v>4.1904761904761903E-2</v>
      </c>
      <c r="IK65" s="19">
        <v>4.9841269841269797E-2</v>
      </c>
      <c r="IL65" s="19">
        <v>6.22222222222222E-2</v>
      </c>
      <c r="IM65" s="19">
        <v>5.5555555555555601E-2</v>
      </c>
      <c r="IN65" s="17">
        <v>0</v>
      </c>
      <c r="IO65" s="19">
        <v>0.33333333333333298</v>
      </c>
      <c r="IP65" s="19">
        <v>0.33333333333333298</v>
      </c>
      <c r="IQ65" s="19">
        <v>0.33333333333333298</v>
      </c>
      <c r="IR65" s="19">
        <v>-0.66666666666666696</v>
      </c>
      <c r="IS65" s="19">
        <v>-0.66666666666666696</v>
      </c>
      <c r="IT65" s="19">
        <v>0</v>
      </c>
      <c r="IU65" s="17">
        <v>-0.33333333333333298</v>
      </c>
      <c r="IV65" s="16">
        <v>0.33333333333333298</v>
      </c>
      <c r="IW65" s="16">
        <v>0.33333333333333298</v>
      </c>
      <c r="IX65" s="16">
        <v>0</v>
      </c>
      <c r="IY65" s="16">
        <v>-0.33333333333333298</v>
      </c>
      <c r="IZ65" s="16">
        <v>0</v>
      </c>
      <c r="JA65" s="16">
        <v>0</v>
      </c>
      <c r="JB65" s="16">
        <v>0.33333333333333298</v>
      </c>
      <c r="JC65" s="19">
        <v>-0.33333333333333298</v>
      </c>
      <c r="JD65" s="16">
        <v>0.33333333333333298</v>
      </c>
      <c r="JE65" s="16">
        <v>0</v>
      </c>
      <c r="JF65" s="19">
        <v>0</v>
      </c>
      <c r="JG65" s="17">
        <v>0</v>
      </c>
      <c r="JH65" s="16">
        <v>8.4033613445378103E-2</v>
      </c>
      <c r="JI65" s="16">
        <v>3.78151260504202E-2</v>
      </c>
      <c r="JJ65" s="16">
        <v>6.09243697478992E-2</v>
      </c>
      <c r="JK65" s="16">
        <v>8.4033613445378103E-2</v>
      </c>
      <c r="JL65" s="16">
        <v>0.40546218487395003</v>
      </c>
      <c r="JM65" s="16">
        <v>3.78151260504202E-2</v>
      </c>
      <c r="JN65" s="16">
        <v>8.4033613445378103E-2</v>
      </c>
      <c r="JO65" s="19">
        <v>8.4033613445378103E-2</v>
      </c>
      <c r="JP65" s="16">
        <v>6.09243697478992E-2</v>
      </c>
      <c r="JQ65" s="16">
        <v>6.09243697478992E-2</v>
      </c>
      <c r="JR65" s="19">
        <v>0</v>
      </c>
      <c r="JS65" s="17">
        <v>0</v>
      </c>
      <c r="JT65" s="19">
        <v>0</v>
      </c>
      <c r="JU65" s="16">
        <v>0.33333333333333298</v>
      </c>
      <c r="JV65" s="16">
        <v>0.66666666666666696</v>
      </c>
      <c r="JW65" s="16">
        <v>0</v>
      </c>
      <c r="JX65" s="16">
        <v>1</v>
      </c>
      <c r="JY65" s="16">
        <v>0</v>
      </c>
      <c r="JZ65" s="16">
        <v>0</v>
      </c>
      <c r="KA65" s="19">
        <v>0</v>
      </c>
      <c r="KB65" s="16">
        <v>0.33333333333333298</v>
      </c>
      <c r="KC65" s="16">
        <v>0.66666666666666696</v>
      </c>
      <c r="KD65" s="19">
        <v>0</v>
      </c>
      <c r="KE65" s="17">
        <v>0</v>
      </c>
      <c r="KF65" s="19">
        <v>0</v>
      </c>
      <c r="KG65" s="19">
        <v>0.33333333333333298</v>
      </c>
      <c r="KH65" s="19">
        <v>0.66666666666666696</v>
      </c>
      <c r="KI65" s="19">
        <v>1</v>
      </c>
      <c r="KJ65" s="19">
        <v>0.33333333333333298</v>
      </c>
      <c r="KK65" s="19">
        <v>0.33333333333333298</v>
      </c>
      <c r="KL65" s="19">
        <v>0</v>
      </c>
      <c r="KM65" s="19">
        <v>0.33333333333333298</v>
      </c>
      <c r="KN65" s="49">
        <v>-0.33333333333333298</v>
      </c>
      <c r="KO65" s="19">
        <v>0</v>
      </c>
      <c r="KP65" s="19">
        <v>0</v>
      </c>
      <c r="KQ65" s="19">
        <v>0.33333333333333298</v>
      </c>
      <c r="KR65" s="19">
        <v>-0.33333333333333298</v>
      </c>
      <c r="KS65" s="19">
        <v>0</v>
      </c>
      <c r="KT65" s="17">
        <v>0</v>
      </c>
      <c r="KU65" s="353"/>
      <c r="KV65" s="353"/>
      <c r="KW65" s="353"/>
      <c r="KX65" s="353"/>
      <c r="KY65" s="354"/>
      <c r="KZ65" s="353"/>
      <c r="LA65" s="353"/>
      <c r="LB65" s="353"/>
      <c r="LC65" s="353"/>
      <c r="LD65" s="355"/>
      <c r="LE65" s="16">
        <v>0</v>
      </c>
      <c r="LF65" s="16">
        <v>0.66666666666666696</v>
      </c>
      <c r="LG65" s="16">
        <v>0.33333333333333298</v>
      </c>
      <c r="LH65" s="16">
        <v>0</v>
      </c>
      <c r="LI65" s="16">
        <v>0</v>
      </c>
      <c r="LJ65" s="17">
        <v>0</v>
      </c>
      <c r="LK65" s="16">
        <v>0</v>
      </c>
      <c r="LL65" s="16">
        <v>0.66666666666666696</v>
      </c>
      <c r="LM65" s="16">
        <v>0.33333333333333298</v>
      </c>
      <c r="LN65" s="16">
        <v>0</v>
      </c>
      <c r="LO65" s="19">
        <v>0</v>
      </c>
      <c r="LP65" s="17">
        <v>0</v>
      </c>
      <c r="LQ65" s="16">
        <v>0.66666666666666696</v>
      </c>
      <c r="LR65" s="16">
        <v>0.66666666666666696</v>
      </c>
      <c r="LS65" s="16">
        <v>0.33333333333333298</v>
      </c>
      <c r="LT65" s="16">
        <v>0</v>
      </c>
      <c r="LU65" s="19">
        <v>0.66666666666666696</v>
      </c>
      <c r="LV65" s="16">
        <v>0.33333333333333298</v>
      </c>
      <c r="LW65" s="16">
        <v>0.33333333333333298</v>
      </c>
      <c r="LX65" s="19">
        <v>0</v>
      </c>
      <c r="LY65" s="19">
        <v>0</v>
      </c>
      <c r="LZ65" s="17">
        <v>0</v>
      </c>
      <c r="MA65" s="16">
        <v>0</v>
      </c>
      <c r="MB65" s="16">
        <v>0</v>
      </c>
      <c r="MC65" s="16">
        <v>0</v>
      </c>
      <c r="MD65" s="16">
        <v>0</v>
      </c>
      <c r="ME65" s="19">
        <v>0</v>
      </c>
      <c r="MF65" s="16">
        <v>0</v>
      </c>
      <c r="MG65" s="16">
        <v>0</v>
      </c>
      <c r="MH65" s="19">
        <v>0</v>
      </c>
      <c r="MI65" s="17">
        <v>0</v>
      </c>
      <c r="MJ65" s="16">
        <v>0.33333333333333298</v>
      </c>
      <c r="MK65" s="16">
        <v>0.66666666666666696</v>
      </c>
      <c r="ML65" s="16">
        <v>0</v>
      </c>
      <c r="MM65" s="16">
        <v>0</v>
      </c>
      <c r="MN65" s="16">
        <v>0</v>
      </c>
      <c r="MO65" s="17">
        <v>0</v>
      </c>
      <c r="MP65" s="16">
        <v>0.33333333333333298</v>
      </c>
      <c r="MQ65" s="16">
        <v>0.66666666666666696</v>
      </c>
      <c r="MR65" s="16">
        <v>0</v>
      </c>
      <c r="MS65" s="16">
        <v>0</v>
      </c>
      <c r="MT65" s="19">
        <v>0</v>
      </c>
      <c r="MU65" s="17">
        <v>0</v>
      </c>
      <c r="MV65" s="16">
        <v>0.66666666666666696</v>
      </c>
      <c r="MW65" s="16">
        <v>1</v>
      </c>
      <c r="MX65" s="16">
        <v>0.66666666666666696</v>
      </c>
      <c r="MY65" s="16">
        <v>0</v>
      </c>
      <c r="MZ65" s="19">
        <v>0.66666666666666696</v>
      </c>
      <c r="NA65" s="16">
        <v>0.33333333333333298</v>
      </c>
      <c r="NB65" s="16">
        <v>0.33333333333333298</v>
      </c>
      <c r="NC65" s="19">
        <v>0</v>
      </c>
      <c r="ND65" s="17">
        <v>0</v>
      </c>
      <c r="NE65" s="19">
        <v>0</v>
      </c>
      <c r="NF65" s="16">
        <v>0</v>
      </c>
      <c r="NG65" s="16">
        <v>0</v>
      </c>
      <c r="NH65" s="16">
        <v>0</v>
      </c>
      <c r="NI65" s="19">
        <v>0</v>
      </c>
      <c r="NJ65" s="16">
        <v>0</v>
      </c>
      <c r="NK65" s="16">
        <v>0</v>
      </c>
      <c r="NL65" s="19">
        <v>0</v>
      </c>
      <c r="NM65" s="17">
        <v>0</v>
      </c>
      <c r="NN65" s="16">
        <v>0</v>
      </c>
      <c r="NO65" s="16">
        <v>0.5</v>
      </c>
      <c r="NP65" s="16">
        <v>0.5</v>
      </c>
      <c r="NQ65" s="16">
        <v>0</v>
      </c>
      <c r="NR65" s="16">
        <v>0</v>
      </c>
      <c r="NS65" s="17">
        <v>0.33333333333333298</v>
      </c>
      <c r="NT65" s="16">
        <v>0</v>
      </c>
      <c r="NU65" s="16">
        <v>0.5</v>
      </c>
      <c r="NV65" s="16">
        <v>0.5</v>
      </c>
      <c r="NW65" s="16">
        <v>0</v>
      </c>
      <c r="NX65" s="19">
        <v>0</v>
      </c>
      <c r="NY65" s="17">
        <v>0.33333333333333298</v>
      </c>
      <c r="NZ65" s="16">
        <v>0.33333333333333298</v>
      </c>
      <c r="OA65" s="16">
        <v>0.33333333333333298</v>
      </c>
      <c r="OB65" s="16">
        <v>0</v>
      </c>
      <c r="OC65" s="16">
        <v>0</v>
      </c>
      <c r="OD65" s="19">
        <v>0.33333333333333298</v>
      </c>
      <c r="OE65" s="16">
        <v>0</v>
      </c>
      <c r="OF65" s="16">
        <v>0</v>
      </c>
      <c r="OG65" s="19">
        <v>0</v>
      </c>
      <c r="OH65" s="17">
        <v>0</v>
      </c>
      <c r="OI65" s="19">
        <v>0</v>
      </c>
      <c r="OJ65" s="16">
        <v>0</v>
      </c>
      <c r="OK65" s="16">
        <v>0</v>
      </c>
      <c r="OL65" s="16">
        <v>0</v>
      </c>
      <c r="OM65" s="19">
        <v>0</v>
      </c>
      <c r="ON65" s="16">
        <v>0</v>
      </c>
      <c r="OO65" s="16">
        <v>0</v>
      </c>
      <c r="OP65" s="19">
        <v>0</v>
      </c>
      <c r="OQ65" s="17">
        <v>0</v>
      </c>
      <c r="OR65" s="16">
        <v>0.33333333333333298</v>
      </c>
      <c r="OS65" s="16">
        <v>0.66666666666666696</v>
      </c>
      <c r="OT65" s="16">
        <v>0</v>
      </c>
      <c r="OU65" s="16">
        <v>0</v>
      </c>
      <c r="OV65" s="19">
        <v>0</v>
      </c>
      <c r="OW65" s="17">
        <v>0</v>
      </c>
      <c r="OX65" s="16">
        <v>0.66666666666666696</v>
      </c>
      <c r="OY65" s="16">
        <v>0.33333333333333298</v>
      </c>
      <c r="OZ65" s="16">
        <v>0</v>
      </c>
      <c r="PA65" s="16">
        <v>0</v>
      </c>
      <c r="PB65" s="19">
        <v>0</v>
      </c>
      <c r="PC65" s="17">
        <v>0</v>
      </c>
      <c r="PD65" s="16">
        <v>0.33333333333333298</v>
      </c>
      <c r="PE65" s="16">
        <v>1</v>
      </c>
      <c r="PF65" s="16">
        <v>1</v>
      </c>
      <c r="PG65" s="16">
        <v>0</v>
      </c>
      <c r="PH65" s="19">
        <v>1</v>
      </c>
      <c r="PI65" s="16">
        <v>0</v>
      </c>
      <c r="PJ65" s="16">
        <v>0.33333333333333298</v>
      </c>
      <c r="PK65" s="19">
        <v>0</v>
      </c>
      <c r="PL65" s="17">
        <v>0</v>
      </c>
      <c r="PM65" s="19">
        <v>0</v>
      </c>
      <c r="PN65" s="16">
        <v>0</v>
      </c>
      <c r="PO65" s="16">
        <v>0</v>
      </c>
      <c r="PP65" s="16">
        <v>0</v>
      </c>
      <c r="PQ65" s="19">
        <v>0</v>
      </c>
      <c r="PR65" s="16">
        <v>0</v>
      </c>
      <c r="PS65" s="16">
        <v>0</v>
      </c>
      <c r="PT65" s="19">
        <v>0</v>
      </c>
      <c r="PU65" s="17">
        <v>0</v>
      </c>
      <c r="PV65" s="16">
        <v>0.33333333333333298</v>
      </c>
      <c r="PW65" s="16">
        <v>5.5555555555555601E-2</v>
      </c>
      <c r="PX65" s="16">
        <v>0.16666666666666699</v>
      </c>
      <c r="PY65" s="16">
        <v>0.22222222222222199</v>
      </c>
      <c r="PZ65" s="19">
        <v>0</v>
      </c>
      <c r="QA65" s="16">
        <v>5.5555555555555601E-2</v>
      </c>
      <c r="QB65" s="16">
        <v>0.16666666666666699</v>
      </c>
      <c r="QC65" s="19">
        <v>0</v>
      </c>
      <c r="QD65" s="17">
        <v>0</v>
      </c>
      <c r="QE65" s="19">
        <v>0</v>
      </c>
      <c r="QF65" s="16">
        <v>0</v>
      </c>
      <c r="QG65" s="16">
        <v>5.5555555555555601E-2</v>
      </c>
      <c r="QH65" s="16">
        <v>0.22222222222222199</v>
      </c>
      <c r="QI65" s="19">
        <v>0.38888888888888901</v>
      </c>
      <c r="QJ65" s="16">
        <v>5.5555555555555601E-2</v>
      </c>
      <c r="QK65" s="16">
        <v>0.27777777777777801</v>
      </c>
      <c r="QL65" s="19">
        <v>0</v>
      </c>
      <c r="QM65" s="17">
        <v>0</v>
      </c>
      <c r="QN65" s="16">
        <v>0.38888888888888901</v>
      </c>
      <c r="QO65" s="16">
        <v>0.22222222222222199</v>
      </c>
      <c r="QP65" s="16">
        <v>0.33333333333333298</v>
      </c>
      <c r="QQ65" s="16">
        <v>0</v>
      </c>
      <c r="QR65" s="19">
        <v>0</v>
      </c>
      <c r="QS65" s="16">
        <v>5.5555555555555601E-2</v>
      </c>
      <c r="QT65" s="16">
        <v>0</v>
      </c>
      <c r="QU65" s="19">
        <v>0</v>
      </c>
      <c r="QV65" s="17">
        <v>0</v>
      </c>
      <c r="QW65" s="49">
        <v>4.0999999999999996</v>
      </c>
      <c r="QX65" s="19">
        <v>6.45</v>
      </c>
      <c r="QY65" s="19">
        <v>0.16666666666666699</v>
      </c>
      <c r="QZ65" s="17">
        <v>5.14333333333333</v>
      </c>
      <c r="RA65" s="49">
        <v>4.1500000000000004</v>
      </c>
      <c r="RB65" s="19">
        <v>3.9266666666666699</v>
      </c>
      <c r="RC65" s="19">
        <v>0.16666666666666699</v>
      </c>
      <c r="RD65" s="17">
        <v>4.3533333333333299</v>
      </c>
      <c r="RE65" s="49">
        <v>6038.3333333333303</v>
      </c>
      <c r="RF65" s="19">
        <v>289.66666666666703</v>
      </c>
      <c r="RG65" s="19">
        <v>315</v>
      </c>
      <c r="RH65" s="17">
        <v>1289.3333333333301</v>
      </c>
      <c r="RI65" s="357"/>
      <c r="RJ65" s="354"/>
      <c r="RK65" s="354"/>
      <c r="RL65" s="355"/>
      <c r="RM65" s="363">
        <v>34</v>
      </c>
    </row>
    <row r="66" spans="1:481" x14ac:dyDescent="0.25">
      <c r="A66" s="91">
        <v>45261</v>
      </c>
      <c r="B66" s="49">
        <v>1</v>
      </c>
      <c r="C66" s="17">
        <v>0</v>
      </c>
      <c r="D66" s="49">
        <v>0.35</v>
      </c>
      <c r="E66" s="19">
        <v>0.25</v>
      </c>
      <c r="F66" s="19">
        <v>0.1</v>
      </c>
      <c r="G66" s="17">
        <v>0.3</v>
      </c>
      <c r="H66" s="19">
        <v>1</v>
      </c>
      <c r="I66" s="19">
        <v>0</v>
      </c>
      <c r="J66" s="19">
        <v>0</v>
      </c>
      <c r="K66" s="19">
        <v>0</v>
      </c>
      <c r="L66" s="19">
        <v>1</v>
      </c>
      <c r="M66" s="19">
        <v>0</v>
      </c>
      <c r="N66" s="19">
        <v>0</v>
      </c>
      <c r="O66" s="19">
        <v>0</v>
      </c>
      <c r="P66" s="19">
        <v>1</v>
      </c>
      <c r="Q66" s="19">
        <v>0</v>
      </c>
      <c r="R66" s="19">
        <v>0</v>
      </c>
      <c r="S66" s="19">
        <v>0</v>
      </c>
      <c r="T66" s="19">
        <v>1</v>
      </c>
      <c r="U66" s="19">
        <v>0</v>
      </c>
      <c r="V66" s="19">
        <v>0</v>
      </c>
      <c r="W66" s="19">
        <v>0</v>
      </c>
      <c r="X66" s="49">
        <v>0.25</v>
      </c>
      <c r="Y66" s="19">
        <v>0.25</v>
      </c>
      <c r="Z66" s="19">
        <v>-0.25</v>
      </c>
      <c r="AA66" s="19">
        <v>0.25</v>
      </c>
      <c r="AB66" s="49">
        <v>0.36363636363636398</v>
      </c>
      <c r="AC66" s="19">
        <v>9.0909090909090898E-2</v>
      </c>
      <c r="AD66" s="19">
        <v>0</v>
      </c>
      <c r="AE66" s="19">
        <v>0.18181818181818199</v>
      </c>
      <c r="AF66" s="19">
        <v>9.0909090909090898E-2</v>
      </c>
      <c r="AG66" s="19">
        <v>0</v>
      </c>
      <c r="AH66" s="19">
        <v>0</v>
      </c>
      <c r="AI66" s="19">
        <v>9.0909090909090898E-2</v>
      </c>
      <c r="AJ66" s="19">
        <v>9.0909090909090898E-2</v>
      </c>
      <c r="AK66" s="19">
        <v>9.0909090909090898E-2</v>
      </c>
      <c r="AL66" s="19">
        <v>0</v>
      </c>
      <c r="AM66" s="19">
        <v>1</v>
      </c>
      <c r="AN66" s="19">
        <v>0.25</v>
      </c>
      <c r="AO66" s="19">
        <v>0</v>
      </c>
      <c r="AP66" s="19">
        <v>0.5</v>
      </c>
      <c r="AQ66" s="19">
        <v>0.25</v>
      </c>
      <c r="AR66" s="19">
        <v>0</v>
      </c>
      <c r="AS66" s="19">
        <v>0</v>
      </c>
      <c r="AT66" s="19">
        <v>0.25</v>
      </c>
      <c r="AU66" s="19">
        <v>0.25</v>
      </c>
      <c r="AV66" s="19">
        <v>0.25</v>
      </c>
      <c r="AW66" s="17">
        <v>0</v>
      </c>
      <c r="AX66" s="49">
        <v>9.0909090909090898E-2</v>
      </c>
      <c r="AY66" s="19">
        <v>0.27272727272727298</v>
      </c>
      <c r="AZ66" s="19">
        <v>0.18181818181818199</v>
      </c>
      <c r="BA66" s="19">
        <v>9.0909090909090898E-2</v>
      </c>
      <c r="BB66" s="19">
        <v>0</v>
      </c>
      <c r="BC66" s="19">
        <v>0</v>
      </c>
      <c r="BD66" s="19">
        <v>0.18181818181818199</v>
      </c>
      <c r="BE66" s="19">
        <v>0</v>
      </c>
      <c r="BF66" s="19">
        <v>0</v>
      </c>
      <c r="BG66" s="19">
        <v>0</v>
      </c>
      <c r="BH66" s="19">
        <v>0.18181818181818199</v>
      </c>
      <c r="BI66" s="19">
        <v>0</v>
      </c>
      <c r="BJ66" s="19">
        <v>0.25</v>
      </c>
      <c r="BK66" s="19">
        <v>0.75</v>
      </c>
      <c r="BL66" s="19">
        <v>0.5</v>
      </c>
      <c r="BM66" s="19">
        <v>0.25</v>
      </c>
      <c r="BN66" s="19">
        <v>0</v>
      </c>
      <c r="BO66" s="19">
        <v>0</v>
      </c>
      <c r="BP66" s="19">
        <v>0.5</v>
      </c>
      <c r="BQ66" s="19">
        <v>0</v>
      </c>
      <c r="BR66" s="19">
        <v>0</v>
      </c>
      <c r="BS66" s="19">
        <v>0</v>
      </c>
      <c r="BT66" s="19">
        <v>0.5</v>
      </c>
      <c r="BU66" s="17">
        <v>0</v>
      </c>
      <c r="BV66" s="90">
        <v>1</v>
      </c>
      <c r="BW66" s="17">
        <v>0</v>
      </c>
      <c r="BX66" s="16">
        <v>0.35</v>
      </c>
      <c r="BY66" s="16">
        <v>0.25</v>
      </c>
      <c r="BZ66" s="16">
        <v>0.1</v>
      </c>
      <c r="CA66" s="17">
        <v>0.3</v>
      </c>
      <c r="CB66" s="19">
        <v>1</v>
      </c>
      <c r="CC66" s="19">
        <v>0</v>
      </c>
      <c r="CD66" s="19">
        <v>0</v>
      </c>
      <c r="CE66" s="19">
        <v>0</v>
      </c>
      <c r="CF66" s="19">
        <v>1</v>
      </c>
      <c r="CG66" s="19">
        <v>0</v>
      </c>
      <c r="CH66" s="19">
        <v>0</v>
      </c>
      <c r="CI66" s="19">
        <v>0</v>
      </c>
      <c r="CJ66" s="19">
        <v>1</v>
      </c>
      <c r="CK66" s="19">
        <v>0</v>
      </c>
      <c r="CL66" s="19">
        <v>0</v>
      </c>
      <c r="CM66" s="19">
        <v>0</v>
      </c>
      <c r="CN66" s="19">
        <v>1</v>
      </c>
      <c r="CO66" s="19">
        <v>0</v>
      </c>
      <c r="CP66" s="19">
        <v>0</v>
      </c>
      <c r="CQ66" s="17">
        <v>0</v>
      </c>
      <c r="CR66" s="16">
        <v>0.5</v>
      </c>
      <c r="CS66" s="16">
        <v>-0.25</v>
      </c>
      <c r="CT66" s="16">
        <v>-0.25</v>
      </c>
      <c r="CU66" s="17">
        <v>0.75</v>
      </c>
      <c r="CV66" s="49">
        <v>0.36363636363636398</v>
      </c>
      <c r="CW66" s="19">
        <v>0</v>
      </c>
      <c r="CX66" s="19">
        <v>0</v>
      </c>
      <c r="CY66" s="19">
        <v>0.18181818181818199</v>
      </c>
      <c r="CZ66" s="19">
        <v>0.18181818181818199</v>
      </c>
      <c r="DA66" s="19">
        <v>0</v>
      </c>
      <c r="DB66" s="19">
        <v>0</v>
      </c>
      <c r="DC66" s="19">
        <v>9.0909090909090898E-2</v>
      </c>
      <c r="DD66" s="19">
        <v>0</v>
      </c>
      <c r="DE66" s="19">
        <v>0.18181818181818199</v>
      </c>
      <c r="DF66" s="19">
        <v>0</v>
      </c>
      <c r="DG66" s="19">
        <v>1</v>
      </c>
      <c r="DH66" s="19">
        <v>0</v>
      </c>
      <c r="DI66" s="19">
        <v>0</v>
      </c>
      <c r="DJ66" s="19">
        <v>0.5</v>
      </c>
      <c r="DK66" s="19">
        <v>0.5</v>
      </c>
      <c r="DL66" s="19">
        <v>0</v>
      </c>
      <c r="DM66" s="19">
        <v>0</v>
      </c>
      <c r="DN66" s="19">
        <v>0.25</v>
      </c>
      <c r="DO66" s="19">
        <v>0</v>
      </c>
      <c r="DP66" s="19">
        <v>0.5</v>
      </c>
      <c r="DQ66" s="17">
        <v>0</v>
      </c>
      <c r="DR66" s="49">
        <v>0.1</v>
      </c>
      <c r="DS66" s="19">
        <v>0.3</v>
      </c>
      <c r="DT66" s="19">
        <v>0.2</v>
      </c>
      <c r="DU66" s="19">
        <v>0</v>
      </c>
      <c r="DV66" s="19">
        <v>0.1</v>
      </c>
      <c r="DW66" s="19">
        <v>0</v>
      </c>
      <c r="DX66" s="19">
        <v>0.1</v>
      </c>
      <c r="DY66" s="19">
        <v>0</v>
      </c>
      <c r="DZ66" s="19">
        <v>0</v>
      </c>
      <c r="EA66" s="19">
        <v>0</v>
      </c>
      <c r="EB66" s="19">
        <v>0.2</v>
      </c>
      <c r="EC66" s="19">
        <v>0</v>
      </c>
      <c r="ED66" s="19">
        <v>0.25</v>
      </c>
      <c r="EE66" s="19">
        <v>0.75</v>
      </c>
      <c r="EF66" s="19">
        <v>0.5</v>
      </c>
      <c r="EG66" s="19">
        <v>0</v>
      </c>
      <c r="EH66" s="19">
        <v>0.25</v>
      </c>
      <c r="EI66" s="19">
        <v>0</v>
      </c>
      <c r="EJ66" s="19">
        <v>0.25</v>
      </c>
      <c r="EK66" s="19">
        <v>0</v>
      </c>
      <c r="EL66" s="19">
        <v>0</v>
      </c>
      <c r="EM66" s="19">
        <v>0</v>
      </c>
      <c r="EN66" s="19">
        <v>0.5</v>
      </c>
      <c r="EO66" s="17">
        <v>0</v>
      </c>
      <c r="EP66" s="49">
        <v>0</v>
      </c>
      <c r="EQ66" s="19">
        <v>0.375</v>
      </c>
      <c r="ER66" s="19">
        <v>0.125</v>
      </c>
      <c r="ES66" s="19">
        <v>0.16666666666666699</v>
      </c>
      <c r="ET66" s="19">
        <v>0</v>
      </c>
      <c r="EU66" s="19">
        <v>0.11111111111111099</v>
      </c>
      <c r="EV66" s="19">
        <v>0.11111111111111099</v>
      </c>
      <c r="EW66" s="19">
        <v>0</v>
      </c>
      <c r="EX66" s="19">
        <v>0</v>
      </c>
      <c r="EY66" s="19">
        <v>0</v>
      </c>
      <c r="EZ66" s="19">
        <v>0</v>
      </c>
      <c r="FA66" s="19">
        <v>0.11111111111111099</v>
      </c>
      <c r="FB66" s="19">
        <v>0</v>
      </c>
      <c r="FC66" s="19">
        <v>0</v>
      </c>
      <c r="FD66" s="19">
        <v>0.3</v>
      </c>
      <c r="FE66" s="19">
        <v>0.1</v>
      </c>
      <c r="FF66" s="19">
        <v>0.16666666666666699</v>
      </c>
      <c r="FG66" s="19">
        <v>0</v>
      </c>
      <c r="FH66" s="19">
        <v>0.11111111111111099</v>
      </c>
      <c r="FI66" s="19">
        <v>0.11111111111111099</v>
      </c>
      <c r="FJ66" s="19">
        <v>0</v>
      </c>
      <c r="FK66" s="19">
        <v>0</v>
      </c>
      <c r="FL66" s="19">
        <v>0.1</v>
      </c>
      <c r="FM66" s="19">
        <v>0</v>
      </c>
      <c r="FN66" s="19">
        <v>0.11111111111111099</v>
      </c>
      <c r="FO66" s="17">
        <v>0</v>
      </c>
      <c r="FP66" s="49">
        <v>0.23214285714285701</v>
      </c>
      <c r="FQ66" s="19">
        <v>0.34523809523809501</v>
      </c>
      <c r="FR66" s="19">
        <v>0.26190476190476197</v>
      </c>
      <c r="FS66" s="19">
        <v>0.160714285714286</v>
      </c>
      <c r="FT66" s="19">
        <v>0</v>
      </c>
      <c r="FU66" s="19">
        <v>0</v>
      </c>
      <c r="FV66" s="19">
        <v>0.19642857142857101</v>
      </c>
      <c r="FW66" s="19">
        <v>0.28571428571428598</v>
      </c>
      <c r="FX66" s="19">
        <v>0.28571428571428598</v>
      </c>
      <c r="FY66" s="19">
        <v>0.23214285714285701</v>
      </c>
      <c r="FZ66" s="19">
        <v>0</v>
      </c>
      <c r="GA66" s="17">
        <v>0</v>
      </c>
      <c r="GB66" s="49">
        <v>8.3333333333333301E-2</v>
      </c>
      <c r="GC66" s="19">
        <v>0</v>
      </c>
      <c r="GD66" s="19">
        <v>0.16666666666666699</v>
      </c>
      <c r="GE66" s="19">
        <v>0.3</v>
      </c>
      <c r="GF66" s="19">
        <v>0</v>
      </c>
      <c r="GG66" s="19">
        <v>3.3333333333333298E-2</v>
      </c>
      <c r="GH66" s="19">
        <v>0</v>
      </c>
      <c r="GI66" s="19">
        <v>0.18333333333333299</v>
      </c>
      <c r="GJ66" s="19">
        <v>0</v>
      </c>
      <c r="GK66" s="19">
        <v>0.15</v>
      </c>
      <c r="GL66" s="19">
        <v>8.3333333333333301E-2</v>
      </c>
      <c r="GM66" s="19">
        <v>0</v>
      </c>
      <c r="GN66" s="19">
        <v>0</v>
      </c>
      <c r="GO66" s="19">
        <v>0</v>
      </c>
      <c r="GP66" s="19">
        <v>0</v>
      </c>
      <c r="GQ66" s="17">
        <v>0</v>
      </c>
      <c r="GR66" s="19">
        <v>0.75</v>
      </c>
      <c r="GS66" s="17">
        <v>0.25</v>
      </c>
      <c r="GT66" s="19">
        <v>0</v>
      </c>
      <c r="GU66" s="19">
        <v>0</v>
      </c>
      <c r="GV66" s="19">
        <v>0</v>
      </c>
      <c r="GW66" s="19">
        <v>0</v>
      </c>
      <c r="GX66" s="19">
        <v>0.25</v>
      </c>
      <c r="GY66" s="19">
        <v>0.25</v>
      </c>
      <c r="GZ66" s="19">
        <v>0.25</v>
      </c>
      <c r="HA66" s="17">
        <v>0</v>
      </c>
      <c r="HB66" s="49">
        <v>0</v>
      </c>
      <c r="HC66" s="19">
        <v>0</v>
      </c>
      <c r="HD66" s="19">
        <v>3.3333333333333298E-2</v>
      </c>
      <c r="HE66" s="19">
        <v>6.6666666666666693E-2</v>
      </c>
      <c r="HF66" s="19">
        <v>0</v>
      </c>
      <c r="HG66" s="19">
        <v>0</v>
      </c>
      <c r="HH66" s="19">
        <v>0.1</v>
      </c>
      <c r="HI66" s="19">
        <v>0.28333333333333299</v>
      </c>
      <c r="HJ66" s="19">
        <v>0.133333333333333</v>
      </c>
      <c r="HK66" s="19">
        <v>0</v>
      </c>
      <c r="HL66" s="19">
        <v>0.133333333333333</v>
      </c>
      <c r="HM66" s="19">
        <v>3.3333333333333298E-2</v>
      </c>
      <c r="HN66" s="19">
        <v>0.21666666666666701</v>
      </c>
      <c r="HO66" s="19">
        <v>0</v>
      </c>
      <c r="HP66" s="19">
        <v>0</v>
      </c>
      <c r="HQ66" s="17">
        <v>0</v>
      </c>
      <c r="HR66" s="19">
        <v>0.75</v>
      </c>
      <c r="HS66" s="19">
        <v>0.5</v>
      </c>
      <c r="HT66" s="19">
        <v>0</v>
      </c>
      <c r="HU66" s="19">
        <v>0.25</v>
      </c>
      <c r="HV66" s="19">
        <v>0.5</v>
      </c>
      <c r="HW66" s="19">
        <v>0.25</v>
      </c>
      <c r="HX66" s="17">
        <v>0</v>
      </c>
      <c r="HY66" s="19">
        <v>0.133333333333333</v>
      </c>
      <c r="HZ66" s="19">
        <v>0.1</v>
      </c>
      <c r="IA66" s="19">
        <v>6.7973856209150293E-2</v>
      </c>
      <c r="IB66" s="19">
        <v>6.7973856209150293E-2</v>
      </c>
      <c r="IC66" s="19">
        <v>0.133333333333333</v>
      </c>
      <c r="ID66" s="19">
        <v>4.6677559912854001E-2</v>
      </c>
      <c r="IE66" s="19">
        <v>8.9542483660130706E-2</v>
      </c>
      <c r="IF66" s="19">
        <v>4.9727668845315903E-2</v>
      </c>
      <c r="IG66" s="19">
        <v>4.3627450980392203E-2</v>
      </c>
      <c r="IH66" s="19">
        <v>3.6764705882352901E-2</v>
      </c>
      <c r="II66" s="19">
        <v>7.8431372549019607E-2</v>
      </c>
      <c r="IJ66" s="19">
        <v>5.0108932461873701E-2</v>
      </c>
      <c r="IK66" s="19">
        <v>5.2777777777777798E-2</v>
      </c>
      <c r="IL66" s="19">
        <v>4.9727668845315903E-2</v>
      </c>
      <c r="IM66" s="19">
        <v>0</v>
      </c>
      <c r="IN66" s="17">
        <v>0</v>
      </c>
      <c r="IO66" s="19">
        <v>-0.25</v>
      </c>
      <c r="IP66" s="19">
        <v>-0.5</v>
      </c>
      <c r="IQ66" s="19">
        <v>-0.5</v>
      </c>
      <c r="IR66" s="19">
        <v>-0.5</v>
      </c>
      <c r="IS66" s="19">
        <v>-0.25</v>
      </c>
      <c r="IT66" s="19">
        <v>-0.25</v>
      </c>
      <c r="IU66" s="17">
        <v>0</v>
      </c>
      <c r="IV66" s="16">
        <v>0.75</v>
      </c>
      <c r="IW66" s="16">
        <v>0.5</v>
      </c>
      <c r="IX66" s="16">
        <v>0.5</v>
      </c>
      <c r="IY66" s="16">
        <v>0.25</v>
      </c>
      <c r="IZ66" s="16">
        <v>-0.25</v>
      </c>
      <c r="JA66" s="16">
        <v>1</v>
      </c>
      <c r="JB66" s="16">
        <v>0.75</v>
      </c>
      <c r="JC66" s="19">
        <v>0.5</v>
      </c>
      <c r="JD66" s="16">
        <v>0.25</v>
      </c>
      <c r="JE66" s="16">
        <v>0.5</v>
      </c>
      <c r="JF66" s="19">
        <v>0</v>
      </c>
      <c r="JG66" s="17">
        <v>0</v>
      </c>
      <c r="JH66" s="16">
        <v>7.2344322344322406E-2</v>
      </c>
      <c r="JI66" s="16">
        <v>7.2344322344322406E-2</v>
      </c>
      <c r="JJ66" s="16">
        <v>8.7912087912087905E-2</v>
      </c>
      <c r="JK66" s="16">
        <v>0.14377289377289401</v>
      </c>
      <c r="JL66" s="16">
        <v>0.25457875457875501</v>
      </c>
      <c r="JM66" s="16">
        <v>4.8534798534798501E-2</v>
      </c>
      <c r="JN66" s="16">
        <v>8.7912087912087905E-2</v>
      </c>
      <c r="JO66" s="19">
        <v>0.111721611721612</v>
      </c>
      <c r="JP66" s="16">
        <v>4.8534798534798501E-2</v>
      </c>
      <c r="JQ66" s="16">
        <v>6.4102564102564097E-2</v>
      </c>
      <c r="JR66" s="19">
        <v>8.2417582417582402E-3</v>
      </c>
      <c r="JS66" s="17">
        <v>0</v>
      </c>
      <c r="JT66" s="19">
        <v>0</v>
      </c>
      <c r="JU66" s="16">
        <v>0.5</v>
      </c>
      <c r="JV66" s="16">
        <v>0.5</v>
      </c>
      <c r="JW66" s="16">
        <v>0</v>
      </c>
      <c r="JX66" s="16">
        <v>1</v>
      </c>
      <c r="JY66" s="16">
        <v>0</v>
      </c>
      <c r="JZ66" s="16">
        <v>0.25</v>
      </c>
      <c r="KA66" s="19">
        <v>0.25</v>
      </c>
      <c r="KB66" s="16">
        <v>0</v>
      </c>
      <c r="KC66" s="16">
        <v>0.5</v>
      </c>
      <c r="KD66" s="19">
        <v>0</v>
      </c>
      <c r="KE66" s="17">
        <v>0</v>
      </c>
      <c r="KF66" s="19">
        <v>-0.75</v>
      </c>
      <c r="KG66" s="19">
        <v>0</v>
      </c>
      <c r="KH66" s="19">
        <v>0.75</v>
      </c>
      <c r="KI66" s="19">
        <v>1</v>
      </c>
      <c r="KJ66" s="19">
        <v>0.25</v>
      </c>
      <c r="KK66" s="19">
        <v>0.25</v>
      </c>
      <c r="KL66" s="19">
        <v>0</v>
      </c>
      <c r="KM66" s="19">
        <v>0</v>
      </c>
      <c r="KN66" s="49">
        <v>-1</v>
      </c>
      <c r="KO66" s="19">
        <v>-0.5</v>
      </c>
      <c r="KP66" s="19">
        <v>-0.5</v>
      </c>
      <c r="KQ66" s="19">
        <v>-0.5</v>
      </c>
      <c r="KR66" s="19">
        <v>-0.5</v>
      </c>
      <c r="KS66" s="19">
        <v>-0.25</v>
      </c>
      <c r="KT66" s="17">
        <v>-0.75</v>
      </c>
      <c r="KU66" s="353"/>
      <c r="KV66" s="353"/>
      <c r="KW66" s="353"/>
      <c r="KX66" s="353"/>
      <c r="KY66" s="354"/>
      <c r="KZ66" s="353"/>
      <c r="LA66" s="353"/>
      <c r="LB66" s="353"/>
      <c r="LC66" s="353"/>
      <c r="LD66" s="355"/>
      <c r="LE66" s="16">
        <v>0</v>
      </c>
      <c r="LF66" s="16">
        <v>1</v>
      </c>
      <c r="LG66" s="16">
        <v>0</v>
      </c>
      <c r="LH66" s="16">
        <v>0</v>
      </c>
      <c r="LI66" s="16">
        <v>0</v>
      </c>
      <c r="LJ66" s="17">
        <v>0</v>
      </c>
      <c r="LK66" s="16">
        <v>0</v>
      </c>
      <c r="LL66" s="16">
        <v>0.75</v>
      </c>
      <c r="LM66" s="16">
        <v>0</v>
      </c>
      <c r="LN66" s="16">
        <v>0.25</v>
      </c>
      <c r="LO66" s="19">
        <v>0</v>
      </c>
      <c r="LP66" s="17">
        <v>0</v>
      </c>
      <c r="LQ66" s="16">
        <v>0.25</v>
      </c>
      <c r="LR66" s="16">
        <v>0.75</v>
      </c>
      <c r="LS66" s="16">
        <v>0.5</v>
      </c>
      <c r="LT66" s="16">
        <v>0</v>
      </c>
      <c r="LU66" s="19">
        <v>0.5</v>
      </c>
      <c r="LV66" s="16">
        <v>0.5</v>
      </c>
      <c r="LW66" s="16">
        <v>0</v>
      </c>
      <c r="LX66" s="19">
        <v>0</v>
      </c>
      <c r="LY66" s="19">
        <v>0</v>
      </c>
      <c r="LZ66" s="17">
        <v>0.25</v>
      </c>
      <c r="MA66" s="16">
        <v>0</v>
      </c>
      <c r="MB66" s="16">
        <v>0</v>
      </c>
      <c r="MC66" s="16">
        <v>0</v>
      </c>
      <c r="MD66" s="16">
        <v>0</v>
      </c>
      <c r="ME66" s="19">
        <v>0</v>
      </c>
      <c r="MF66" s="16">
        <v>0</v>
      </c>
      <c r="MG66" s="16">
        <v>0</v>
      </c>
      <c r="MH66" s="19">
        <v>0</v>
      </c>
      <c r="MI66" s="17">
        <v>0</v>
      </c>
      <c r="MJ66" s="16">
        <v>0.25</v>
      </c>
      <c r="MK66" s="16">
        <v>0.75</v>
      </c>
      <c r="ML66" s="16">
        <v>0</v>
      </c>
      <c r="MM66" s="16">
        <v>0</v>
      </c>
      <c r="MN66" s="16">
        <v>0</v>
      </c>
      <c r="MO66" s="17">
        <v>0</v>
      </c>
      <c r="MP66" s="16">
        <v>0.25</v>
      </c>
      <c r="MQ66" s="16">
        <v>0.5</v>
      </c>
      <c r="MR66" s="16">
        <v>0</v>
      </c>
      <c r="MS66" s="16">
        <v>0.25</v>
      </c>
      <c r="MT66" s="19">
        <v>0</v>
      </c>
      <c r="MU66" s="17">
        <v>0</v>
      </c>
      <c r="MV66" s="16">
        <v>0.75</v>
      </c>
      <c r="MW66" s="16">
        <v>1</v>
      </c>
      <c r="MX66" s="16">
        <v>0.25</v>
      </c>
      <c r="MY66" s="16">
        <v>0</v>
      </c>
      <c r="MZ66" s="19">
        <v>0.5</v>
      </c>
      <c r="NA66" s="16">
        <v>0.25</v>
      </c>
      <c r="NB66" s="16">
        <v>0</v>
      </c>
      <c r="NC66" s="19">
        <v>0</v>
      </c>
      <c r="ND66" s="17">
        <v>0</v>
      </c>
      <c r="NE66" s="19">
        <v>0</v>
      </c>
      <c r="NF66" s="16">
        <v>0</v>
      </c>
      <c r="NG66" s="16">
        <v>0</v>
      </c>
      <c r="NH66" s="16">
        <v>0</v>
      </c>
      <c r="NI66" s="19">
        <v>0</v>
      </c>
      <c r="NJ66" s="16">
        <v>0</v>
      </c>
      <c r="NK66" s="16">
        <v>0</v>
      </c>
      <c r="NL66" s="19">
        <v>0</v>
      </c>
      <c r="NM66" s="17">
        <v>0</v>
      </c>
      <c r="NN66" s="16">
        <v>0</v>
      </c>
      <c r="NO66" s="16">
        <v>0</v>
      </c>
      <c r="NP66" s="16">
        <v>1</v>
      </c>
      <c r="NQ66" s="16">
        <v>0</v>
      </c>
      <c r="NR66" s="16">
        <v>0</v>
      </c>
      <c r="NS66" s="17">
        <v>0.25</v>
      </c>
      <c r="NT66" s="16">
        <v>0</v>
      </c>
      <c r="NU66" s="16">
        <v>0</v>
      </c>
      <c r="NV66" s="16">
        <v>0.75</v>
      </c>
      <c r="NW66" s="16">
        <v>0.25</v>
      </c>
      <c r="NX66" s="19">
        <v>0</v>
      </c>
      <c r="NY66" s="17">
        <v>0</v>
      </c>
      <c r="NZ66" s="16">
        <v>0</v>
      </c>
      <c r="OA66" s="16">
        <v>0</v>
      </c>
      <c r="OB66" s="16">
        <v>0</v>
      </c>
      <c r="OC66" s="16">
        <v>0</v>
      </c>
      <c r="OD66" s="19">
        <v>0</v>
      </c>
      <c r="OE66" s="16">
        <v>0</v>
      </c>
      <c r="OF66" s="16">
        <v>0</v>
      </c>
      <c r="OG66" s="19">
        <v>0</v>
      </c>
      <c r="OH66" s="17">
        <v>0</v>
      </c>
      <c r="OI66" s="19">
        <v>0</v>
      </c>
      <c r="OJ66" s="16">
        <v>0</v>
      </c>
      <c r="OK66" s="16">
        <v>0</v>
      </c>
      <c r="OL66" s="16">
        <v>0</v>
      </c>
      <c r="OM66" s="19">
        <v>0</v>
      </c>
      <c r="ON66" s="16">
        <v>0</v>
      </c>
      <c r="OO66" s="16">
        <v>0</v>
      </c>
      <c r="OP66" s="19">
        <v>0</v>
      </c>
      <c r="OQ66" s="17">
        <v>0</v>
      </c>
      <c r="OR66" s="16">
        <v>0.25</v>
      </c>
      <c r="OS66" s="16">
        <v>0.5</v>
      </c>
      <c r="OT66" s="16">
        <v>0.25</v>
      </c>
      <c r="OU66" s="16">
        <v>0</v>
      </c>
      <c r="OV66" s="19">
        <v>0</v>
      </c>
      <c r="OW66" s="17">
        <v>0</v>
      </c>
      <c r="OX66" s="16">
        <v>0.25</v>
      </c>
      <c r="OY66" s="16">
        <v>0.25</v>
      </c>
      <c r="OZ66" s="16">
        <v>0.25</v>
      </c>
      <c r="PA66" s="16">
        <v>0.25</v>
      </c>
      <c r="PB66" s="19">
        <v>0</v>
      </c>
      <c r="PC66" s="17">
        <v>0</v>
      </c>
      <c r="PD66" s="16">
        <v>0.5</v>
      </c>
      <c r="PE66" s="16">
        <v>0.75</v>
      </c>
      <c r="PF66" s="16">
        <v>0.25</v>
      </c>
      <c r="PG66" s="16">
        <v>0</v>
      </c>
      <c r="PH66" s="19">
        <v>0.25</v>
      </c>
      <c r="PI66" s="16">
        <v>0</v>
      </c>
      <c r="PJ66" s="16">
        <v>0</v>
      </c>
      <c r="PK66" s="19">
        <v>0</v>
      </c>
      <c r="PL66" s="17">
        <v>0</v>
      </c>
      <c r="PM66" s="19">
        <v>0</v>
      </c>
      <c r="PN66" s="16">
        <v>0</v>
      </c>
      <c r="PO66" s="16">
        <v>0</v>
      </c>
      <c r="PP66" s="16">
        <v>0</v>
      </c>
      <c r="PQ66" s="19">
        <v>0</v>
      </c>
      <c r="PR66" s="16">
        <v>0</v>
      </c>
      <c r="PS66" s="16">
        <v>0</v>
      </c>
      <c r="PT66" s="19">
        <v>0</v>
      </c>
      <c r="PU66" s="17">
        <v>0</v>
      </c>
      <c r="PV66" s="16">
        <v>0.33333333333333298</v>
      </c>
      <c r="PW66" s="16">
        <v>0</v>
      </c>
      <c r="PX66" s="16">
        <v>0.20833333333333301</v>
      </c>
      <c r="PY66" s="16">
        <v>0.16666666666666699</v>
      </c>
      <c r="PZ66" s="19">
        <v>0.125</v>
      </c>
      <c r="QA66" s="16">
        <v>0.125</v>
      </c>
      <c r="QB66" s="16">
        <v>4.1666666666666699E-2</v>
      </c>
      <c r="QC66" s="19">
        <v>0</v>
      </c>
      <c r="QD66" s="17">
        <v>0</v>
      </c>
      <c r="QE66" s="19">
        <v>0</v>
      </c>
      <c r="QF66" s="16">
        <v>0.25</v>
      </c>
      <c r="QG66" s="16">
        <v>0.125</v>
      </c>
      <c r="QH66" s="16">
        <v>0.16666666666666699</v>
      </c>
      <c r="QI66" s="19">
        <v>0.375</v>
      </c>
      <c r="QJ66" s="16">
        <v>0</v>
      </c>
      <c r="QK66" s="16">
        <v>8.3333333333333301E-2</v>
      </c>
      <c r="QL66" s="19">
        <v>0</v>
      </c>
      <c r="QM66" s="17">
        <v>0</v>
      </c>
      <c r="QN66" s="16">
        <v>0.41666666666666702</v>
      </c>
      <c r="QO66" s="16">
        <v>0.20833333333333301</v>
      </c>
      <c r="QP66" s="16">
        <v>0.20833333333333301</v>
      </c>
      <c r="QQ66" s="16">
        <v>4.1666666666666699E-2</v>
      </c>
      <c r="QR66" s="19">
        <v>0</v>
      </c>
      <c r="QS66" s="16">
        <v>0.125</v>
      </c>
      <c r="QT66" s="16">
        <v>0</v>
      </c>
      <c r="QU66" s="19">
        <v>0</v>
      </c>
      <c r="QV66" s="17">
        <v>0</v>
      </c>
      <c r="QW66" s="49">
        <v>5.875</v>
      </c>
      <c r="QX66" s="19">
        <v>15.875</v>
      </c>
      <c r="QY66" s="19">
        <v>0.125</v>
      </c>
      <c r="QZ66" s="17">
        <v>9.625</v>
      </c>
      <c r="RA66" s="49">
        <v>6.875</v>
      </c>
      <c r="RB66" s="19">
        <v>15.125</v>
      </c>
      <c r="RC66" s="19">
        <v>0.125</v>
      </c>
      <c r="RD66" s="17">
        <v>9.375</v>
      </c>
      <c r="RE66" s="49">
        <v>7540</v>
      </c>
      <c r="RF66" s="19">
        <v>326</v>
      </c>
      <c r="RG66" s="19">
        <v>177.5</v>
      </c>
      <c r="RH66" s="17">
        <v>1273</v>
      </c>
      <c r="RI66" s="357"/>
      <c r="RJ66" s="354"/>
      <c r="RK66" s="354"/>
      <c r="RL66" s="355"/>
      <c r="RM66" s="363">
        <v>33.545000000000002</v>
      </c>
    </row>
    <row r="67" spans="1:481" x14ac:dyDescent="0.25">
      <c r="A67" s="91">
        <v>45352</v>
      </c>
      <c r="B67" s="19">
        <v>0.75</v>
      </c>
      <c r="C67" s="17">
        <v>0.25</v>
      </c>
      <c r="D67" s="353"/>
      <c r="E67" s="353"/>
      <c r="F67" s="353"/>
      <c r="G67" s="355"/>
      <c r="H67" s="366"/>
      <c r="I67" s="366"/>
      <c r="J67" s="366"/>
      <c r="K67" s="366"/>
      <c r="L67" s="354"/>
      <c r="M67" s="354"/>
      <c r="N67" s="354"/>
      <c r="O67" s="354"/>
      <c r="P67" s="354"/>
      <c r="Q67" s="354"/>
      <c r="R67" s="354"/>
      <c r="S67" s="354"/>
      <c r="T67" s="354"/>
      <c r="U67" s="354"/>
      <c r="V67" s="354"/>
      <c r="W67" s="355"/>
      <c r="X67" s="366"/>
      <c r="Y67" s="366"/>
      <c r="Z67" s="366"/>
      <c r="AA67" s="366"/>
      <c r="AB67" s="39">
        <v>0.27272727272727298</v>
      </c>
      <c r="AC67" s="42">
        <v>0</v>
      </c>
      <c r="AD67" s="42">
        <v>9.0909090909090898E-2</v>
      </c>
      <c r="AE67" s="42">
        <v>9.0909090909090898E-2</v>
      </c>
      <c r="AF67" s="42">
        <v>0.18181818181818199</v>
      </c>
      <c r="AG67" s="42">
        <v>0</v>
      </c>
      <c r="AH67" s="42">
        <v>9.0909090909090898E-2</v>
      </c>
      <c r="AI67" s="42">
        <v>9.0909090909090898E-2</v>
      </c>
      <c r="AJ67" s="42">
        <v>9.0909090909090898E-2</v>
      </c>
      <c r="AK67" s="42">
        <v>9.0909090909090898E-2</v>
      </c>
      <c r="AL67" s="42">
        <v>0</v>
      </c>
      <c r="AM67" s="42">
        <v>0.75</v>
      </c>
      <c r="AN67" s="42">
        <v>0</v>
      </c>
      <c r="AO67" s="42">
        <v>0.25</v>
      </c>
      <c r="AP67" s="58">
        <v>0.25</v>
      </c>
      <c r="AQ67" s="58">
        <v>0.5</v>
      </c>
      <c r="AR67" s="58">
        <v>0</v>
      </c>
      <c r="AS67" s="58">
        <v>0.25</v>
      </c>
      <c r="AT67" s="58">
        <v>0.25</v>
      </c>
      <c r="AU67" s="58">
        <v>0.25</v>
      </c>
      <c r="AV67" s="58">
        <v>0.25</v>
      </c>
      <c r="AW67" s="18">
        <v>0</v>
      </c>
      <c r="AX67" s="49">
        <v>0.2</v>
      </c>
      <c r="AY67" s="16">
        <v>0.2</v>
      </c>
      <c r="AZ67" s="16">
        <v>0.2</v>
      </c>
      <c r="BA67" s="16">
        <v>0</v>
      </c>
      <c r="BB67" s="16">
        <v>0</v>
      </c>
      <c r="BC67" s="16">
        <v>0</v>
      </c>
      <c r="BD67" s="16">
        <v>0.2</v>
      </c>
      <c r="BE67" s="16">
        <v>0</v>
      </c>
      <c r="BF67" s="19">
        <v>0</v>
      </c>
      <c r="BG67" s="19">
        <v>0</v>
      </c>
      <c r="BH67" s="19">
        <v>0.2</v>
      </c>
      <c r="BI67" s="19">
        <v>0</v>
      </c>
      <c r="BJ67" s="19">
        <v>0.5</v>
      </c>
      <c r="BK67" s="19">
        <v>0.5</v>
      </c>
      <c r="BL67" s="19">
        <v>0.5</v>
      </c>
      <c r="BM67" s="19">
        <v>0</v>
      </c>
      <c r="BN67" s="19">
        <v>0</v>
      </c>
      <c r="BO67" s="19">
        <v>0</v>
      </c>
      <c r="BP67" s="19">
        <v>0.5</v>
      </c>
      <c r="BQ67" s="19">
        <v>0</v>
      </c>
      <c r="BR67" s="19">
        <v>0</v>
      </c>
      <c r="BS67" s="19">
        <v>0</v>
      </c>
      <c r="BT67" s="19">
        <v>0.5</v>
      </c>
      <c r="BU67" s="17">
        <v>0</v>
      </c>
      <c r="BV67" s="19">
        <v>1</v>
      </c>
      <c r="BW67" s="17">
        <v>0</v>
      </c>
      <c r="BX67" s="353"/>
      <c r="BY67" s="353"/>
      <c r="BZ67" s="353"/>
      <c r="CA67" s="355"/>
      <c r="CB67" s="366"/>
      <c r="CC67" s="366"/>
      <c r="CD67" s="366"/>
      <c r="CE67" s="366"/>
      <c r="CF67" s="354"/>
      <c r="CG67" s="354"/>
      <c r="CH67" s="354"/>
      <c r="CI67" s="354"/>
      <c r="CJ67" s="354"/>
      <c r="CK67" s="354"/>
      <c r="CL67" s="354"/>
      <c r="CM67" s="354"/>
      <c r="CN67" s="354"/>
      <c r="CO67" s="354"/>
      <c r="CP67" s="354"/>
      <c r="CQ67" s="355"/>
      <c r="CR67" s="353"/>
      <c r="CS67" s="353"/>
      <c r="CT67" s="353"/>
      <c r="CU67" s="355"/>
      <c r="CV67" s="46">
        <v>0.4</v>
      </c>
      <c r="CW67" s="19">
        <v>0.1</v>
      </c>
      <c r="CX67" s="19">
        <v>0</v>
      </c>
      <c r="CY67" s="19">
        <v>0.1</v>
      </c>
      <c r="CZ67" s="19">
        <v>0</v>
      </c>
      <c r="DA67" s="19">
        <v>0.1</v>
      </c>
      <c r="DB67" s="19">
        <v>0</v>
      </c>
      <c r="DC67" s="19">
        <v>0.1</v>
      </c>
      <c r="DD67" s="19">
        <v>0.1</v>
      </c>
      <c r="DE67" s="19">
        <v>0.1</v>
      </c>
      <c r="DF67" s="19">
        <v>0</v>
      </c>
      <c r="DG67" s="19">
        <v>1</v>
      </c>
      <c r="DH67" s="19">
        <v>0.25</v>
      </c>
      <c r="DI67" s="19">
        <v>0</v>
      </c>
      <c r="DJ67" s="19">
        <v>0.25</v>
      </c>
      <c r="DK67" s="19">
        <v>0</v>
      </c>
      <c r="DL67" s="19">
        <v>0.25</v>
      </c>
      <c r="DM67" s="19">
        <v>0</v>
      </c>
      <c r="DN67" s="19">
        <v>0.25</v>
      </c>
      <c r="DO67" s="19">
        <v>0.25</v>
      </c>
      <c r="DP67" s="19">
        <v>0.25</v>
      </c>
      <c r="DQ67" s="17">
        <v>0</v>
      </c>
      <c r="DR67" s="19">
        <v>0.16666666666666699</v>
      </c>
      <c r="DS67" s="19">
        <v>0.25</v>
      </c>
      <c r="DT67" s="19">
        <v>0.16666666666666699</v>
      </c>
      <c r="DU67" s="19">
        <v>0</v>
      </c>
      <c r="DV67" s="19">
        <v>0</v>
      </c>
      <c r="DW67" s="19">
        <v>0</v>
      </c>
      <c r="DX67" s="19">
        <v>0.16666666666666699</v>
      </c>
      <c r="DY67" s="19">
        <v>0</v>
      </c>
      <c r="DZ67" s="19">
        <v>0</v>
      </c>
      <c r="EA67" s="19">
        <v>0</v>
      </c>
      <c r="EB67" s="19">
        <v>0.25</v>
      </c>
      <c r="EC67" s="19">
        <v>0</v>
      </c>
      <c r="ED67" s="57">
        <v>0.5</v>
      </c>
      <c r="EE67" s="57">
        <v>0.75</v>
      </c>
      <c r="EF67" s="57">
        <v>0.5</v>
      </c>
      <c r="EG67" s="57">
        <v>0</v>
      </c>
      <c r="EH67" s="57">
        <v>0</v>
      </c>
      <c r="EI67" s="57">
        <v>0</v>
      </c>
      <c r="EJ67" s="57">
        <v>0.5</v>
      </c>
      <c r="EK67" s="57">
        <v>0</v>
      </c>
      <c r="EL67" s="57">
        <v>0</v>
      </c>
      <c r="EM67" s="57">
        <v>0</v>
      </c>
      <c r="EN67" s="57">
        <v>0.75</v>
      </c>
      <c r="EO67" s="17">
        <v>0</v>
      </c>
      <c r="EP67" s="19">
        <v>0</v>
      </c>
      <c r="EQ67" s="19">
        <v>0.5</v>
      </c>
      <c r="ER67" s="19">
        <v>0</v>
      </c>
      <c r="ES67" s="19">
        <v>0.16666666666666699</v>
      </c>
      <c r="ET67" s="19">
        <v>0</v>
      </c>
      <c r="EU67" s="19">
        <v>0</v>
      </c>
      <c r="EV67" s="19">
        <v>0.125</v>
      </c>
      <c r="EW67" s="19">
        <v>0</v>
      </c>
      <c r="EX67" s="19">
        <v>0</v>
      </c>
      <c r="EY67" s="19">
        <v>0.125</v>
      </c>
      <c r="EZ67" s="19">
        <v>0</v>
      </c>
      <c r="FA67" s="19">
        <v>8.3333333333333301E-2</v>
      </c>
      <c r="FB67" s="19">
        <v>0</v>
      </c>
      <c r="FC67" s="19">
        <v>0</v>
      </c>
      <c r="FD67" s="19">
        <v>0.5</v>
      </c>
      <c r="FE67" s="19">
        <v>0</v>
      </c>
      <c r="FF67" s="19">
        <v>0.16666666666666699</v>
      </c>
      <c r="FG67" s="19">
        <v>0</v>
      </c>
      <c r="FH67" s="19">
        <v>0</v>
      </c>
      <c r="FI67" s="19">
        <v>0.125</v>
      </c>
      <c r="FJ67" s="19">
        <v>0</v>
      </c>
      <c r="FK67" s="19">
        <v>0</v>
      </c>
      <c r="FL67" s="19">
        <v>0.125</v>
      </c>
      <c r="FM67" s="19">
        <v>0</v>
      </c>
      <c r="FN67" s="19">
        <v>8.3333333333333301E-2</v>
      </c>
      <c r="FO67" s="17">
        <v>0</v>
      </c>
      <c r="FP67" s="19">
        <v>0.24404761904761901</v>
      </c>
      <c r="FQ67" s="19">
        <v>0.214285714285714</v>
      </c>
      <c r="FR67" s="19">
        <v>0.26785714285714302</v>
      </c>
      <c r="FS67" s="19">
        <v>0.273809523809524</v>
      </c>
      <c r="FT67" s="19">
        <v>0</v>
      </c>
      <c r="FU67" s="19">
        <v>0</v>
      </c>
      <c r="FV67" s="19">
        <v>0.26190476190476197</v>
      </c>
      <c r="FW67" s="19">
        <v>0.18452380952381001</v>
      </c>
      <c r="FX67" s="19">
        <v>0.23214285714285701</v>
      </c>
      <c r="FY67" s="19">
        <v>0.32142857142857101</v>
      </c>
      <c r="FZ67" s="19">
        <v>0</v>
      </c>
      <c r="GA67" s="17">
        <v>0</v>
      </c>
      <c r="GB67" s="19">
        <v>0</v>
      </c>
      <c r="GC67" s="19">
        <v>0</v>
      </c>
      <c r="GD67" s="19">
        <v>0.116666666666667</v>
      </c>
      <c r="GE67" s="19">
        <v>0.33333333333333298</v>
      </c>
      <c r="GF67" s="19">
        <v>0.05</v>
      </c>
      <c r="GG67" s="19">
        <v>6.6666666666666693E-2</v>
      </c>
      <c r="GH67" s="19">
        <v>0</v>
      </c>
      <c r="GI67" s="19">
        <v>0.233333333333333</v>
      </c>
      <c r="GJ67" s="19">
        <v>3.3333333333333298E-2</v>
      </c>
      <c r="GK67" s="19">
        <v>0.16666666666666699</v>
      </c>
      <c r="GL67" s="19">
        <v>0</v>
      </c>
      <c r="GM67" s="19">
        <v>0</v>
      </c>
      <c r="GN67" s="19">
        <v>0</v>
      </c>
      <c r="GO67" s="19">
        <v>0</v>
      </c>
      <c r="GP67" s="19">
        <v>0</v>
      </c>
      <c r="GQ67" s="17">
        <v>0</v>
      </c>
      <c r="GR67" s="16">
        <v>0.75</v>
      </c>
      <c r="GS67" s="17">
        <v>0.25</v>
      </c>
      <c r="GT67" s="19">
        <v>0</v>
      </c>
      <c r="GU67" s="19">
        <v>0</v>
      </c>
      <c r="GV67" s="19">
        <v>0</v>
      </c>
      <c r="GW67" s="19">
        <v>0</v>
      </c>
      <c r="GX67" s="19">
        <v>0.25</v>
      </c>
      <c r="GY67" s="19">
        <v>0.25</v>
      </c>
      <c r="GZ67" s="19">
        <v>0.25</v>
      </c>
      <c r="HA67" s="17">
        <v>0</v>
      </c>
      <c r="HB67" s="19">
        <v>0</v>
      </c>
      <c r="HC67" s="19">
        <v>0</v>
      </c>
      <c r="HD67" s="19">
        <v>3.3333333333333298E-2</v>
      </c>
      <c r="HE67" s="19">
        <v>0.05</v>
      </c>
      <c r="HF67" s="19">
        <v>0</v>
      </c>
      <c r="HG67" s="19">
        <v>0</v>
      </c>
      <c r="HH67" s="19">
        <v>0.05</v>
      </c>
      <c r="HI67" s="19">
        <v>0.31666666666666698</v>
      </c>
      <c r="HJ67" s="19">
        <v>0.133333333333333</v>
      </c>
      <c r="HK67" s="19">
        <v>1.6666666666666701E-2</v>
      </c>
      <c r="HL67" s="19">
        <v>0.1</v>
      </c>
      <c r="HM67" s="19">
        <v>3.3333333333333298E-2</v>
      </c>
      <c r="HN67" s="19">
        <v>0.266666666666667</v>
      </c>
      <c r="HO67" s="19">
        <v>0</v>
      </c>
      <c r="HP67" s="19">
        <v>0</v>
      </c>
      <c r="HQ67" s="17">
        <v>0</v>
      </c>
      <c r="HR67" s="19">
        <v>0.5</v>
      </c>
      <c r="HS67" s="19">
        <v>0.25</v>
      </c>
      <c r="HT67" s="19">
        <v>0</v>
      </c>
      <c r="HU67" s="19">
        <v>0</v>
      </c>
      <c r="HV67" s="19">
        <v>0.5</v>
      </c>
      <c r="HW67" s="19">
        <v>0.25</v>
      </c>
      <c r="HX67" s="17">
        <v>0</v>
      </c>
      <c r="HY67" s="19">
        <v>0.13162393162393199</v>
      </c>
      <c r="HZ67" s="19">
        <v>8.4411884411884394E-2</v>
      </c>
      <c r="IA67" s="19">
        <v>7.2374847374847395E-2</v>
      </c>
      <c r="IB67" s="19">
        <v>8.8899063899063893E-2</v>
      </c>
      <c r="IC67" s="19">
        <v>0.148148148148148</v>
      </c>
      <c r="ID67" s="19">
        <v>4.6544566544566499E-2</v>
      </c>
      <c r="IE67" s="19">
        <v>9.1025641025640994E-2</v>
      </c>
      <c r="IF67" s="19">
        <v>6.2698412698412698E-2</v>
      </c>
      <c r="IG67" s="19">
        <v>3.95604395604396E-2</v>
      </c>
      <c r="IH67" s="19">
        <v>3.2380952380952399E-2</v>
      </c>
      <c r="II67" s="19">
        <v>6.7887667887667896E-2</v>
      </c>
      <c r="IJ67" s="19">
        <v>5.1031746031745998E-2</v>
      </c>
      <c r="IK67" s="19">
        <v>4.4047619047619002E-2</v>
      </c>
      <c r="IL67" s="19">
        <v>3.9365079365079401E-2</v>
      </c>
      <c r="IM67" s="19">
        <v>0</v>
      </c>
      <c r="IN67" s="17">
        <v>0</v>
      </c>
      <c r="IO67" s="19">
        <v>-0.5</v>
      </c>
      <c r="IP67" s="19">
        <v>-1</v>
      </c>
      <c r="IQ67" s="19">
        <v>-0.5</v>
      </c>
      <c r="IR67" s="19">
        <v>-0.5</v>
      </c>
      <c r="IS67" s="19">
        <v>-0.5</v>
      </c>
      <c r="IT67" s="19">
        <v>0</v>
      </c>
      <c r="IU67" s="17">
        <v>0</v>
      </c>
      <c r="IV67" s="16">
        <v>0.75</v>
      </c>
      <c r="IW67" s="16">
        <v>0.75</v>
      </c>
      <c r="IX67" s="16">
        <v>0.5</v>
      </c>
      <c r="IY67" s="16">
        <v>-0.25</v>
      </c>
      <c r="IZ67" s="16">
        <v>0</v>
      </c>
      <c r="JA67" s="16">
        <v>0.5</v>
      </c>
      <c r="JB67" s="16">
        <v>0.25</v>
      </c>
      <c r="JC67" s="16">
        <v>-0.25</v>
      </c>
      <c r="JD67" s="16">
        <v>0</v>
      </c>
      <c r="JE67" s="16">
        <v>0.75</v>
      </c>
      <c r="JF67" s="19">
        <v>0</v>
      </c>
      <c r="JG67" s="17">
        <v>0</v>
      </c>
      <c r="JH67" s="19">
        <v>0.23837868480725599</v>
      </c>
      <c r="JI67" s="16">
        <v>7.0011337868480697E-2</v>
      </c>
      <c r="JJ67" s="16">
        <v>7.0011337868480697E-2</v>
      </c>
      <c r="JK67" s="16">
        <v>0.105442176870748</v>
      </c>
      <c r="JL67" s="16">
        <v>0.252267573696145</v>
      </c>
      <c r="JM67" s="16">
        <v>4.8469387755102102E-2</v>
      </c>
      <c r="JN67" s="16">
        <v>4.8469387755102102E-2</v>
      </c>
      <c r="JO67" s="16">
        <v>6.2358276643990899E-2</v>
      </c>
      <c r="JP67" s="16">
        <v>4.8469387755102102E-2</v>
      </c>
      <c r="JQ67" s="16">
        <v>5.6122448979591899E-2</v>
      </c>
      <c r="JR67" s="19">
        <v>0</v>
      </c>
      <c r="JS67" s="17">
        <v>0</v>
      </c>
      <c r="JT67" s="19">
        <v>0</v>
      </c>
      <c r="JU67" s="16">
        <v>0.25</v>
      </c>
      <c r="JV67" s="16">
        <v>0.5</v>
      </c>
      <c r="JW67" s="16">
        <v>0.25</v>
      </c>
      <c r="JX67" s="16">
        <v>1</v>
      </c>
      <c r="JY67" s="16">
        <v>0.25</v>
      </c>
      <c r="JZ67" s="16">
        <v>0.5</v>
      </c>
      <c r="KA67" s="16">
        <v>0.5</v>
      </c>
      <c r="KB67" s="16">
        <v>0.5</v>
      </c>
      <c r="KC67" s="16">
        <v>0.75</v>
      </c>
      <c r="KD67" s="19">
        <v>0</v>
      </c>
      <c r="KE67" s="17">
        <v>0</v>
      </c>
      <c r="KF67" s="19">
        <v>-0.75</v>
      </c>
      <c r="KG67" s="16">
        <v>-0.5</v>
      </c>
      <c r="KH67" s="16">
        <v>0.5</v>
      </c>
      <c r="KI67" s="16">
        <v>1</v>
      </c>
      <c r="KJ67" s="16">
        <v>0.25</v>
      </c>
      <c r="KK67" s="16">
        <v>0.25</v>
      </c>
      <c r="KL67" s="16">
        <v>0</v>
      </c>
      <c r="KM67" s="17">
        <v>0</v>
      </c>
      <c r="KN67" s="81">
        <v>0.25</v>
      </c>
      <c r="KO67" s="19">
        <v>0</v>
      </c>
      <c r="KP67" s="19">
        <v>-0.25</v>
      </c>
      <c r="KQ67" s="19">
        <v>-0.25</v>
      </c>
      <c r="KR67" s="19">
        <v>-0.5</v>
      </c>
      <c r="KS67" s="19">
        <v>0.25</v>
      </c>
      <c r="KT67" s="17">
        <v>-0.25</v>
      </c>
      <c r="KU67" s="353"/>
      <c r="KV67" s="353"/>
      <c r="KW67" s="353"/>
      <c r="KX67" s="353"/>
      <c r="KY67" s="354"/>
      <c r="KZ67" s="353"/>
      <c r="LA67" s="353"/>
      <c r="LB67" s="353"/>
      <c r="LC67" s="353"/>
      <c r="LD67" s="355"/>
      <c r="LE67" s="49">
        <v>0.25</v>
      </c>
      <c r="LF67" s="16">
        <v>0.5</v>
      </c>
      <c r="LG67" s="16">
        <v>0.25</v>
      </c>
      <c r="LH67" s="16">
        <v>0</v>
      </c>
      <c r="LI67" s="16">
        <v>0</v>
      </c>
      <c r="LJ67" s="17">
        <v>0</v>
      </c>
      <c r="LK67" s="19">
        <v>0</v>
      </c>
      <c r="LL67" s="19">
        <v>0.5</v>
      </c>
      <c r="LM67" s="19">
        <v>0.25</v>
      </c>
      <c r="LN67" s="19">
        <v>0.25</v>
      </c>
      <c r="LO67" s="19">
        <v>0</v>
      </c>
      <c r="LP67" s="19">
        <v>0</v>
      </c>
      <c r="LQ67" s="49">
        <v>0.25</v>
      </c>
      <c r="LR67" s="16">
        <v>0.25</v>
      </c>
      <c r="LS67" s="16">
        <v>0.25</v>
      </c>
      <c r="LT67" s="16">
        <v>0</v>
      </c>
      <c r="LU67" s="16">
        <v>0.25</v>
      </c>
      <c r="LV67" s="16">
        <v>0.25</v>
      </c>
      <c r="LW67" s="16">
        <v>0</v>
      </c>
      <c r="LX67" s="19">
        <v>0</v>
      </c>
      <c r="LY67" s="19">
        <v>0</v>
      </c>
      <c r="LZ67" s="17">
        <v>0.25</v>
      </c>
      <c r="MA67" s="16">
        <v>0</v>
      </c>
      <c r="MB67" s="16">
        <v>0</v>
      </c>
      <c r="MC67" s="16">
        <v>0</v>
      </c>
      <c r="MD67" s="16">
        <v>0</v>
      </c>
      <c r="ME67" s="16">
        <v>0</v>
      </c>
      <c r="MF67" s="16">
        <v>0</v>
      </c>
      <c r="MG67" s="16">
        <v>0</v>
      </c>
      <c r="MH67" s="19">
        <v>0</v>
      </c>
      <c r="MI67" s="17">
        <v>0</v>
      </c>
      <c r="MJ67" s="16">
        <v>0.25</v>
      </c>
      <c r="MK67" s="16">
        <v>0.75</v>
      </c>
      <c r="ML67" s="16">
        <v>0</v>
      </c>
      <c r="MM67" s="16">
        <v>0</v>
      </c>
      <c r="MN67" s="16">
        <v>0</v>
      </c>
      <c r="MO67" s="17">
        <v>0</v>
      </c>
      <c r="MP67" s="16">
        <v>0.25</v>
      </c>
      <c r="MQ67" s="16">
        <v>0.25</v>
      </c>
      <c r="MR67" s="16">
        <v>0.25</v>
      </c>
      <c r="MS67" s="16">
        <v>0.25</v>
      </c>
      <c r="MT67" s="19">
        <v>0</v>
      </c>
      <c r="MU67" s="19">
        <v>0</v>
      </c>
      <c r="MV67" s="49">
        <v>0.25</v>
      </c>
      <c r="MW67" s="16">
        <v>0.5</v>
      </c>
      <c r="MX67" s="16">
        <v>0.5</v>
      </c>
      <c r="MY67" s="16">
        <v>0</v>
      </c>
      <c r="MZ67" s="16">
        <v>0.25</v>
      </c>
      <c r="NA67" s="16">
        <v>0</v>
      </c>
      <c r="NB67" s="16">
        <v>0</v>
      </c>
      <c r="NC67" s="19">
        <v>0</v>
      </c>
      <c r="ND67" s="17">
        <v>0</v>
      </c>
      <c r="NE67" s="16">
        <v>0</v>
      </c>
      <c r="NF67" s="16">
        <v>0</v>
      </c>
      <c r="NG67" s="16">
        <v>0</v>
      </c>
      <c r="NH67" s="16">
        <v>0</v>
      </c>
      <c r="NI67" s="16">
        <v>0</v>
      </c>
      <c r="NJ67" s="16">
        <v>0</v>
      </c>
      <c r="NK67" s="16">
        <v>0</v>
      </c>
      <c r="NL67" s="19">
        <v>0</v>
      </c>
      <c r="NM67" s="17">
        <v>0</v>
      </c>
      <c r="NN67" s="19">
        <v>0</v>
      </c>
      <c r="NO67" s="16">
        <v>0.5</v>
      </c>
      <c r="NP67" s="16">
        <v>0.5</v>
      </c>
      <c r="NQ67" s="16">
        <v>0</v>
      </c>
      <c r="NR67" s="16">
        <v>0</v>
      </c>
      <c r="NS67" s="17">
        <v>0.5</v>
      </c>
      <c r="NT67" s="16">
        <v>0</v>
      </c>
      <c r="NU67" s="16">
        <v>0.33333333333333298</v>
      </c>
      <c r="NV67" s="16">
        <v>0.33333333333333298</v>
      </c>
      <c r="NW67" s="16">
        <v>0.33333333333333298</v>
      </c>
      <c r="NX67" s="19">
        <v>0</v>
      </c>
      <c r="NY67" s="17">
        <v>0.25</v>
      </c>
      <c r="NZ67" s="19">
        <v>0</v>
      </c>
      <c r="OA67" s="16">
        <v>0</v>
      </c>
      <c r="OB67" s="16">
        <v>0</v>
      </c>
      <c r="OC67" s="16">
        <v>0</v>
      </c>
      <c r="OD67" s="16">
        <v>0</v>
      </c>
      <c r="OE67" s="16">
        <v>0.25</v>
      </c>
      <c r="OF67" s="16">
        <v>0</v>
      </c>
      <c r="OG67" s="19">
        <v>0</v>
      </c>
      <c r="OH67" s="17">
        <v>0</v>
      </c>
      <c r="OI67" s="16">
        <v>0</v>
      </c>
      <c r="OJ67" s="16">
        <v>0</v>
      </c>
      <c r="OK67" s="16">
        <v>0</v>
      </c>
      <c r="OL67" s="16">
        <v>0</v>
      </c>
      <c r="OM67" s="16">
        <v>0</v>
      </c>
      <c r="ON67" s="16">
        <v>0</v>
      </c>
      <c r="OO67" s="16">
        <v>0</v>
      </c>
      <c r="OP67" s="19">
        <v>0</v>
      </c>
      <c r="OQ67" s="17">
        <v>0</v>
      </c>
      <c r="OR67" s="16">
        <v>0.5</v>
      </c>
      <c r="OS67" s="16">
        <v>0.5</v>
      </c>
      <c r="OT67" s="16">
        <v>0</v>
      </c>
      <c r="OU67" s="16">
        <v>0</v>
      </c>
      <c r="OV67" s="19">
        <v>0</v>
      </c>
      <c r="OW67" s="17">
        <v>0</v>
      </c>
      <c r="OX67" s="19">
        <v>0.25</v>
      </c>
      <c r="OY67" s="16">
        <v>0.5</v>
      </c>
      <c r="OZ67" s="16">
        <v>0.25</v>
      </c>
      <c r="PA67" s="16">
        <v>0</v>
      </c>
      <c r="PB67" s="19">
        <v>0</v>
      </c>
      <c r="PC67" s="19">
        <v>0</v>
      </c>
      <c r="PD67" s="49">
        <v>0</v>
      </c>
      <c r="PE67" s="16">
        <v>0.75</v>
      </c>
      <c r="PF67" s="16">
        <v>0.5</v>
      </c>
      <c r="PG67" s="16">
        <v>0</v>
      </c>
      <c r="PH67" s="16">
        <v>0.25</v>
      </c>
      <c r="PI67" s="16">
        <v>0</v>
      </c>
      <c r="PJ67" s="16">
        <v>0</v>
      </c>
      <c r="PK67" s="19">
        <v>0</v>
      </c>
      <c r="PL67" s="17">
        <v>0</v>
      </c>
      <c r="PM67" s="19">
        <v>0</v>
      </c>
      <c r="PN67" s="16">
        <v>0</v>
      </c>
      <c r="PO67" s="16">
        <v>0</v>
      </c>
      <c r="PP67" s="16">
        <v>0</v>
      </c>
      <c r="PQ67" s="16">
        <v>0</v>
      </c>
      <c r="PR67" s="16">
        <v>0</v>
      </c>
      <c r="PS67" s="16">
        <v>0</v>
      </c>
      <c r="PT67" s="19">
        <v>0</v>
      </c>
      <c r="PU67" s="17">
        <v>0</v>
      </c>
      <c r="PV67" s="19">
        <v>0.375</v>
      </c>
      <c r="PW67" s="16">
        <v>0.125</v>
      </c>
      <c r="PX67" s="16">
        <v>0.25</v>
      </c>
      <c r="PY67" s="16">
        <v>0.20833333333333301</v>
      </c>
      <c r="PZ67" s="16">
        <v>0</v>
      </c>
      <c r="QA67" s="16">
        <v>4.1666666666666699E-2</v>
      </c>
      <c r="QB67" s="16">
        <v>0</v>
      </c>
      <c r="QC67" s="19">
        <v>0</v>
      </c>
      <c r="QD67" s="17">
        <v>0</v>
      </c>
      <c r="QE67" s="19">
        <v>0</v>
      </c>
      <c r="QF67" s="16">
        <v>0.125</v>
      </c>
      <c r="QG67" s="16">
        <v>8.3333333333333301E-2</v>
      </c>
      <c r="QH67" s="16">
        <v>0.16666666666666699</v>
      </c>
      <c r="QI67" s="16">
        <v>0.375</v>
      </c>
      <c r="QJ67" s="16">
        <v>0</v>
      </c>
      <c r="QK67" s="19">
        <v>0.25</v>
      </c>
      <c r="QL67" s="19">
        <v>0</v>
      </c>
      <c r="QM67" s="17">
        <v>0</v>
      </c>
      <c r="QN67" s="19">
        <v>0.33333333333333298</v>
      </c>
      <c r="QO67" s="16">
        <v>0.33333333333333298</v>
      </c>
      <c r="QP67" s="16">
        <v>0.125</v>
      </c>
      <c r="QQ67" s="16">
        <v>0</v>
      </c>
      <c r="QR67" s="16">
        <v>0</v>
      </c>
      <c r="QS67" s="16">
        <v>0.20833333333333301</v>
      </c>
      <c r="QT67" s="16">
        <v>0</v>
      </c>
      <c r="QU67" s="19">
        <v>0</v>
      </c>
      <c r="QV67" s="17">
        <v>0</v>
      </c>
      <c r="QW67" s="357"/>
      <c r="QX67" s="354"/>
      <c r="QY67" s="354"/>
      <c r="QZ67" s="355"/>
      <c r="RA67" s="357"/>
      <c r="RB67" s="354"/>
      <c r="RC67" s="354"/>
      <c r="RD67" s="355"/>
      <c r="RE67" s="49">
        <v>5688.25</v>
      </c>
      <c r="RF67" s="19">
        <v>272.5</v>
      </c>
      <c r="RG67" s="19">
        <v>82</v>
      </c>
      <c r="RH67" s="17">
        <v>864</v>
      </c>
      <c r="RI67" s="357"/>
      <c r="RJ67" s="354"/>
      <c r="RK67" s="354"/>
      <c r="RL67" s="355"/>
      <c r="RM67" s="363">
        <v>34.25</v>
      </c>
    </row>
    <row r="68" spans="1:481" x14ac:dyDescent="0.25">
      <c r="A68" s="91">
        <v>45444</v>
      </c>
      <c r="B68" s="19">
        <v>1</v>
      </c>
      <c r="C68" s="17">
        <v>0</v>
      </c>
      <c r="D68" s="353"/>
      <c r="E68" s="353"/>
      <c r="F68" s="353"/>
      <c r="G68" s="355"/>
      <c r="H68" s="366"/>
      <c r="I68" s="366"/>
      <c r="J68" s="366"/>
      <c r="K68" s="366"/>
      <c r="L68" s="354"/>
      <c r="M68" s="354"/>
      <c r="N68" s="354"/>
      <c r="O68" s="354"/>
      <c r="P68" s="354"/>
      <c r="Q68" s="354"/>
      <c r="R68" s="354"/>
      <c r="S68" s="354"/>
      <c r="T68" s="354"/>
      <c r="U68" s="354"/>
      <c r="V68" s="354"/>
      <c r="W68" s="355"/>
      <c r="X68" s="366"/>
      <c r="Y68" s="366"/>
      <c r="Z68" s="366"/>
      <c r="AA68" s="366"/>
      <c r="AB68" s="39">
        <v>0.375</v>
      </c>
      <c r="AC68" s="42">
        <v>0</v>
      </c>
      <c r="AD68" s="42">
        <v>0</v>
      </c>
      <c r="AE68" s="42">
        <v>0.125</v>
      </c>
      <c r="AF68" s="42">
        <v>0.25</v>
      </c>
      <c r="AG68" s="42">
        <v>0</v>
      </c>
      <c r="AH68" s="42">
        <v>0</v>
      </c>
      <c r="AI68" s="42">
        <v>0</v>
      </c>
      <c r="AJ68" s="42">
        <v>0.125</v>
      </c>
      <c r="AK68" s="42">
        <v>0.125</v>
      </c>
      <c r="AL68" s="42">
        <v>0</v>
      </c>
      <c r="AM68" s="42">
        <v>1</v>
      </c>
      <c r="AN68" s="42">
        <v>0</v>
      </c>
      <c r="AO68" s="42">
        <v>0</v>
      </c>
      <c r="AP68" s="58">
        <v>0.33333333333333298</v>
      </c>
      <c r="AQ68" s="58">
        <v>0.66666666666666696</v>
      </c>
      <c r="AR68" s="58">
        <v>0</v>
      </c>
      <c r="AS68" s="58">
        <v>0</v>
      </c>
      <c r="AT68" s="58">
        <v>0</v>
      </c>
      <c r="AU68" s="58">
        <v>0.33333333333333298</v>
      </c>
      <c r="AV68" s="58">
        <v>0.33333333333333298</v>
      </c>
      <c r="AW68" s="18">
        <v>0</v>
      </c>
      <c r="AX68" s="49">
        <v>0</v>
      </c>
      <c r="AY68" s="16">
        <v>0.25</v>
      </c>
      <c r="AZ68" s="16">
        <v>0.25</v>
      </c>
      <c r="BA68" s="16">
        <v>0</v>
      </c>
      <c r="BB68" s="16">
        <v>0</v>
      </c>
      <c r="BC68" s="16">
        <v>0</v>
      </c>
      <c r="BD68" s="16">
        <v>0.25</v>
      </c>
      <c r="BE68" s="16">
        <v>0</v>
      </c>
      <c r="BF68" s="19">
        <v>0</v>
      </c>
      <c r="BG68" s="19">
        <v>0</v>
      </c>
      <c r="BH68" s="19">
        <v>0.25</v>
      </c>
      <c r="BI68" s="19">
        <v>0</v>
      </c>
      <c r="BJ68" s="19">
        <v>0</v>
      </c>
      <c r="BK68" s="19">
        <v>0.66666666666666696</v>
      </c>
      <c r="BL68" s="19">
        <v>0.66666666666666696</v>
      </c>
      <c r="BM68" s="19">
        <v>0</v>
      </c>
      <c r="BN68" s="19">
        <v>0</v>
      </c>
      <c r="BO68" s="19">
        <v>0</v>
      </c>
      <c r="BP68" s="19">
        <v>0.66666666666666696</v>
      </c>
      <c r="BQ68" s="19">
        <v>0</v>
      </c>
      <c r="BR68" s="19">
        <v>0</v>
      </c>
      <c r="BS68" s="19">
        <v>0</v>
      </c>
      <c r="BT68" s="19">
        <v>0.66666666666666696</v>
      </c>
      <c r="BU68" s="17">
        <v>0</v>
      </c>
      <c r="BV68" s="19">
        <v>1</v>
      </c>
      <c r="BW68" s="17">
        <v>0</v>
      </c>
      <c r="BX68" s="353"/>
      <c r="BY68" s="353"/>
      <c r="BZ68" s="353"/>
      <c r="CA68" s="355"/>
      <c r="CB68" s="366"/>
      <c r="CC68" s="366"/>
      <c r="CD68" s="366"/>
      <c r="CE68" s="366"/>
      <c r="CF68" s="354"/>
      <c r="CG68" s="354"/>
      <c r="CH68" s="354"/>
      <c r="CI68" s="354"/>
      <c r="CJ68" s="354"/>
      <c r="CK68" s="354"/>
      <c r="CL68" s="354"/>
      <c r="CM68" s="354"/>
      <c r="CN68" s="354"/>
      <c r="CO68" s="354"/>
      <c r="CP68" s="354"/>
      <c r="CQ68" s="355"/>
      <c r="CR68" s="353"/>
      <c r="CS68" s="353"/>
      <c r="CT68" s="353"/>
      <c r="CU68" s="355"/>
      <c r="CV68" s="46">
        <v>0.42857142857142899</v>
      </c>
      <c r="CW68" s="19">
        <v>0</v>
      </c>
      <c r="CX68" s="19">
        <v>0</v>
      </c>
      <c r="CY68" s="19">
        <v>0.14285714285714299</v>
      </c>
      <c r="CZ68" s="19">
        <v>0.14285714285714299</v>
      </c>
      <c r="DA68" s="19">
        <v>0</v>
      </c>
      <c r="DB68" s="19">
        <v>0</v>
      </c>
      <c r="DC68" s="19">
        <v>0</v>
      </c>
      <c r="DD68" s="19">
        <v>0.14285714285714299</v>
      </c>
      <c r="DE68" s="19">
        <v>0.14285714285714299</v>
      </c>
      <c r="DF68" s="19">
        <v>0</v>
      </c>
      <c r="DG68" s="19">
        <v>1</v>
      </c>
      <c r="DH68" s="19">
        <v>0</v>
      </c>
      <c r="DI68" s="19">
        <v>0</v>
      </c>
      <c r="DJ68" s="19">
        <v>0.33333333333333298</v>
      </c>
      <c r="DK68" s="19">
        <v>0.33333333333333298</v>
      </c>
      <c r="DL68" s="19">
        <v>0</v>
      </c>
      <c r="DM68" s="19">
        <v>0</v>
      </c>
      <c r="DN68" s="19">
        <v>0</v>
      </c>
      <c r="DO68" s="19">
        <v>0.33333333333333298</v>
      </c>
      <c r="DP68" s="19">
        <v>0.33333333333333298</v>
      </c>
      <c r="DQ68" s="17">
        <v>0</v>
      </c>
      <c r="DR68" s="19">
        <v>0.125</v>
      </c>
      <c r="DS68" s="19">
        <v>0.25</v>
      </c>
      <c r="DT68" s="19">
        <v>0.125</v>
      </c>
      <c r="DU68" s="19">
        <v>0</v>
      </c>
      <c r="DV68" s="19">
        <v>0</v>
      </c>
      <c r="DW68" s="19">
        <v>0</v>
      </c>
      <c r="DX68" s="19">
        <v>0.25</v>
      </c>
      <c r="DY68" s="19">
        <v>0</v>
      </c>
      <c r="DZ68" s="19">
        <v>0</v>
      </c>
      <c r="EA68" s="19">
        <v>0</v>
      </c>
      <c r="EB68" s="19">
        <v>0.25</v>
      </c>
      <c r="EC68" s="19">
        <v>0</v>
      </c>
      <c r="ED68" s="57">
        <v>0.33333333333333298</v>
      </c>
      <c r="EE68" s="57">
        <v>0.66666666666666696</v>
      </c>
      <c r="EF68" s="57">
        <v>0.33333333333333298</v>
      </c>
      <c r="EG68" s="57">
        <v>0</v>
      </c>
      <c r="EH68" s="57">
        <v>0</v>
      </c>
      <c r="EI68" s="57">
        <v>0</v>
      </c>
      <c r="EJ68" s="57">
        <v>0.66666666666666696</v>
      </c>
      <c r="EK68" s="57">
        <v>0</v>
      </c>
      <c r="EL68" s="57">
        <v>0</v>
      </c>
      <c r="EM68" s="57">
        <v>0</v>
      </c>
      <c r="EN68" s="57">
        <v>0.66666666666666696</v>
      </c>
      <c r="EO68" s="17">
        <v>0</v>
      </c>
      <c r="EP68" s="19">
        <v>0</v>
      </c>
      <c r="EQ68" s="19">
        <v>0.5</v>
      </c>
      <c r="ER68" s="19">
        <v>0.16666666666666699</v>
      </c>
      <c r="ES68" s="19">
        <v>0</v>
      </c>
      <c r="ET68" s="19">
        <v>0</v>
      </c>
      <c r="EU68" s="19">
        <v>0</v>
      </c>
      <c r="EV68" s="19">
        <v>5.5555555555555601E-2</v>
      </c>
      <c r="EW68" s="19">
        <v>0</v>
      </c>
      <c r="EX68" s="19">
        <v>0</v>
      </c>
      <c r="EY68" s="19">
        <v>0.22222222222222199</v>
      </c>
      <c r="EZ68" s="19">
        <v>0</v>
      </c>
      <c r="FA68" s="19">
        <v>5.5555555555555601E-2</v>
      </c>
      <c r="FB68" s="19">
        <v>0</v>
      </c>
      <c r="FC68" s="19">
        <v>0</v>
      </c>
      <c r="FD68" s="19">
        <v>0.5</v>
      </c>
      <c r="FE68" s="19">
        <v>0.16666666666666699</v>
      </c>
      <c r="FF68" s="19">
        <v>0</v>
      </c>
      <c r="FG68" s="19">
        <v>0</v>
      </c>
      <c r="FH68" s="19">
        <v>0</v>
      </c>
      <c r="FI68" s="19">
        <v>5.5555555555555601E-2</v>
      </c>
      <c r="FJ68" s="19">
        <v>0</v>
      </c>
      <c r="FK68" s="19">
        <v>0</v>
      </c>
      <c r="FL68" s="19">
        <v>0.22222222222222199</v>
      </c>
      <c r="FM68" s="19">
        <v>0</v>
      </c>
      <c r="FN68" s="19">
        <v>5.5555555555555601E-2</v>
      </c>
      <c r="FO68" s="17">
        <v>0</v>
      </c>
      <c r="FP68" s="19">
        <v>0.119047619047619</v>
      </c>
      <c r="FQ68" s="19">
        <v>0.30952380952380898</v>
      </c>
      <c r="FR68" s="19">
        <v>0.214285714285714</v>
      </c>
      <c r="FS68" s="19">
        <v>0.35714285714285698</v>
      </c>
      <c r="FT68" s="19">
        <v>0</v>
      </c>
      <c r="FU68" s="19">
        <v>0</v>
      </c>
      <c r="FV68" s="19">
        <v>0.119047619047619</v>
      </c>
      <c r="FW68" s="19">
        <v>0.30952380952380898</v>
      </c>
      <c r="FX68" s="19">
        <v>0.214285714285714</v>
      </c>
      <c r="FY68" s="19">
        <v>0.35714285714285698</v>
      </c>
      <c r="FZ68" s="19">
        <v>0</v>
      </c>
      <c r="GA68" s="17">
        <v>0</v>
      </c>
      <c r="GB68" s="19">
        <v>0</v>
      </c>
      <c r="GC68" s="19">
        <v>0</v>
      </c>
      <c r="GD68" s="19">
        <v>0.11111111111111099</v>
      </c>
      <c r="GE68" s="19">
        <v>0.31111111111111101</v>
      </c>
      <c r="GF68" s="19">
        <v>0</v>
      </c>
      <c r="GG68" s="19">
        <v>6.6666666666666693E-2</v>
      </c>
      <c r="GH68" s="19">
        <v>0</v>
      </c>
      <c r="GI68" s="19">
        <v>0.2</v>
      </c>
      <c r="GJ68" s="19">
        <v>0</v>
      </c>
      <c r="GK68" s="19">
        <v>0.133333333333333</v>
      </c>
      <c r="GL68" s="19">
        <v>0.155555555555556</v>
      </c>
      <c r="GM68" s="19">
        <v>2.2222222222222199E-2</v>
      </c>
      <c r="GN68" s="19">
        <v>0</v>
      </c>
      <c r="GO68" s="19">
        <v>0</v>
      </c>
      <c r="GP68" s="19">
        <v>0</v>
      </c>
      <c r="GQ68" s="17">
        <v>0</v>
      </c>
      <c r="GR68" s="16">
        <v>1</v>
      </c>
      <c r="GS68" s="17">
        <v>0</v>
      </c>
      <c r="GT68" s="19">
        <v>0</v>
      </c>
      <c r="GU68" s="19">
        <v>0</v>
      </c>
      <c r="GV68" s="19">
        <v>0</v>
      </c>
      <c r="GW68" s="19">
        <v>0</v>
      </c>
      <c r="GX68" s="19">
        <v>0</v>
      </c>
      <c r="GY68" s="19">
        <v>0</v>
      </c>
      <c r="GZ68" s="19">
        <v>0</v>
      </c>
      <c r="HA68" s="17">
        <v>0</v>
      </c>
      <c r="HB68" s="19">
        <v>0</v>
      </c>
      <c r="HC68" s="19">
        <v>0</v>
      </c>
      <c r="HD68" s="19">
        <v>0</v>
      </c>
      <c r="HE68" s="19">
        <v>8.8888888888888906E-2</v>
      </c>
      <c r="HF68" s="19">
        <v>0</v>
      </c>
      <c r="HG68" s="19">
        <v>0</v>
      </c>
      <c r="HH68" s="19">
        <v>0</v>
      </c>
      <c r="HI68" s="19">
        <v>0.31111111111111101</v>
      </c>
      <c r="HJ68" s="19">
        <v>0.17777777777777801</v>
      </c>
      <c r="HK68" s="19">
        <v>0</v>
      </c>
      <c r="HL68" s="19">
        <v>0.17777777777777801</v>
      </c>
      <c r="HM68" s="19">
        <v>6.6666666666666693E-2</v>
      </c>
      <c r="HN68" s="19">
        <v>0.17777777777777801</v>
      </c>
      <c r="HO68" s="19">
        <v>0</v>
      </c>
      <c r="HP68" s="19">
        <v>0</v>
      </c>
      <c r="HQ68" s="17">
        <v>0</v>
      </c>
      <c r="HR68" s="19">
        <v>1</v>
      </c>
      <c r="HS68" s="19">
        <v>0</v>
      </c>
      <c r="HT68" s="19">
        <v>0</v>
      </c>
      <c r="HU68" s="19">
        <v>0</v>
      </c>
      <c r="HV68" s="19">
        <v>1</v>
      </c>
      <c r="HW68" s="19">
        <v>0</v>
      </c>
      <c r="HX68" s="17">
        <v>0</v>
      </c>
      <c r="HY68" s="19">
        <v>9.0909090909090898E-2</v>
      </c>
      <c r="HZ68" s="19">
        <v>8.7272727272727293E-2</v>
      </c>
      <c r="IA68" s="19">
        <v>8.2828282828282807E-2</v>
      </c>
      <c r="IB68" s="19">
        <v>7.5555555555555598E-2</v>
      </c>
      <c r="IC68" s="19">
        <v>9.0909090909090898E-2</v>
      </c>
      <c r="ID68" s="19">
        <v>5.8148148148148102E-2</v>
      </c>
      <c r="IE68" s="19">
        <v>0.08</v>
      </c>
      <c r="IF68" s="19">
        <v>5.1851851851851899E-2</v>
      </c>
      <c r="IG68" s="19">
        <v>6.6666666666666693E-2</v>
      </c>
      <c r="IH68" s="19">
        <v>4.6296296296296301E-2</v>
      </c>
      <c r="II68" s="19">
        <v>0.08</v>
      </c>
      <c r="IJ68" s="19">
        <v>5.1851851851851899E-2</v>
      </c>
      <c r="IK68" s="19">
        <v>5.5555555555555601E-2</v>
      </c>
      <c r="IL68" s="19">
        <v>5.99326599326599E-2</v>
      </c>
      <c r="IM68" s="19">
        <v>2.2222222222222199E-2</v>
      </c>
      <c r="IN68" s="17">
        <v>0</v>
      </c>
      <c r="IO68" s="19">
        <v>0.33333333333333298</v>
      </c>
      <c r="IP68" s="19">
        <v>0.33333333333333298</v>
      </c>
      <c r="IQ68" s="19">
        <v>-0.33333333333333298</v>
      </c>
      <c r="IR68" s="19">
        <v>-0.33333333333333298</v>
      </c>
      <c r="IS68" s="19">
        <v>-0.33333333333333298</v>
      </c>
      <c r="IT68" s="19">
        <v>0.33333333333333298</v>
      </c>
      <c r="IU68" s="17">
        <v>0.33333333333333298</v>
      </c>
      <c r="IV68" s="16">
        <v>1</v>
      </c>
      <c r="IW68" s="16">
        <v>0.66666666666666696</v>
      </c>
      <c r="IX68" s="16">
        <v>0.33333333333333298</v>
      </c>
      <c r="IY68" s="16">
        <v>-0.33333333333333298</v>
      </c>
      <c r="IZ68" s="16">
        <v>0</v>
      </c>
      <c r="JA68" s="16">
        <v>0.66666666666666696</v>
      </c>
      <c r="JB68" s="16">
        <v>0.33333333333333298</v>
      </c>
      <c r="JC68" s="16">
        <v>0</v>
      </c>
      <c r="JD68" s="16">
        <v>0</v>
      </c>
      <c r="JE68" s="16">
        <v>0</v>
      </c>
      <c r="JF68" s="19">
        <v>0</v>
      </c>
      <c r="JG68" s="17">
        <v>0</v>
      </c>
      <c r="JH68" s="19">
        <v>6.19047619047619E-2</v>
      </c>
      <c r="JI68" s="16">
        <v>6.19047619047619E-2</v>
      </c>
      <c r="JJ68" s="16">
        <v>6.6666666666666693E-2</v>
      </c>
      <c r="JK68" s="16">
        <v>6.6666666666666693E-2</v>
      </c>
      <c r="JL68" s="16">
        <v>0.38571428571428601</v>
      </c>
      <c r="JM68" s="16">
        <v>6.19047619047619E-2</v>
      </c>
      <c r="JN68" s="16">
        <v>6.6666666666666693E-2</v>
      </c>
      <c r="JO68" s="16">
        <v>6.19047619047619E-2</v>
      </c>
      <c r="JP68" s="16">
        <v>5.2380952380952403E-2</v>
      </c>
      <c r="JQ68" s="16">
        <v>0.1</v>
      </c>
      <c r="JR68" s="19">
        <v>1.4285714285714299E-2</v>
      </c>
      <c r="JS68" s="17">
        <v>0</v>
      </c>
      <c r="JT68" s="19">
        <v>0</v>
      </c>
      <c r="JU68" s="16">
        <v>0.66666666666666696</v>
      </c>
      <c r="JV68" s="16">
        <v>0.66666666666666696</v>
      </c>
      <c r="JW68" s="16">
        <v>0</v>
      </c>
      <c r="JX68" s="16">
        <v>1</v>
      </c>
      <c r="JY68" s="16">
        <v>0</v>
      </c>
      <c r="JZ68" s="16">
        <v>0.33333333333333298</v>
      </c>
      <c r="KA68" s="16">
        <v>0.33333333333333298</v>
      </c>
      <c r="KB68" s="16">
        <v>0.66666666666666696</v>
      </c>
      <c r="KC68" s="16">
        <v>1</v>
      </c>
      <c r="KD68" s="19">
        <v>0</v>
      </c>
      <c r="KE68" s="17">
        <v>0</v>
      </c>
      <c r="KF68" s="19">
        <v>-0.33333333333333298</v>
      </c>
      <c r="KG68" s="16">
        <v>0</v>
      </c>
      <c r="KH68" s="16">
        <v>0.66666666666666696</v>
      </c>
      <c r="KI68" s="16">
        <v>1</v>
      </c>
      <c r="KJ68" s="16">
        <v>0.33333333333333298</v>
      </c>
      <c r="KK68" s="16">
        <v>0.33333333333333298</v>
      </c>
      <c r="KL68" s="16">
        <v>0</v>
      </c>
      <c r="KM68" s="17">
        <v>-0.33333333333333298</v>
      </c>
      <c r="KN68" s="81">
        <v>0</v>
      </c>
      <c r="KO68" s="19">
        <v>0</v>
      </c>
      <c r="KP68" s="19">
        <v>0</v>
      </c>
      <c r="KQ68" s="19">
        <v>-0.33333333333333298</v>
      </c>
      <c r="KR68" s="19">
        <v>-0.33333333333333298</v>
      </c>
      <c r="KS68" s="19">
        <v>-0.33333333333333298</v>
      </c>
      <c r="KT68" s="17">
        <v>0.66666666666666696</v>
      </c>
      <c r="KU68" s="353"/>
      <c r="KV68" s="353"/>
      <c r="KW68" s="353"/>
      <c r="KX68" s="353"/>
      <c r="KY68" s="354"/>
      <c r="KZ68" s="353"/>
      <c r="LA68" s="353"/>
      <c r="LB68" s="353"/>
      <c r="LC68" s="353"/>
      <c r="LD68" s="355"/>
      <c r="LE68" s="49">
        <v>0</v>
      </c>
      <c r="LF68" s="16">
        <v>0.66666666666666696</v>
      </c>
      <c r="LG68" s="16">
        <v>0.33333333333333298</v>
      </c>
      <c r="LH68" s="16">
        <v>0</v>
      </c>
      <c r="LI68" s="16">
        <v>0</v>
      </c>
      <c r="LJ68" s="17">
        <v>0</v>
      </c>
      <c r="LK68" s="19">
        <v>0.33333333333333298</v>
      </c>
      <c r="LL68" s="19">
        <v>0.33333333333333298</v>
      </c>
      <c r="LM68" s="19">
        <v>0.33333333333333298</v>
      </c>
      <c r="LN68" s="19">
        <v>0</v>
      </c>
      <c r="LO68" s="19">
        <v>0</v>
      </c>
      <c r="LP68" s="19">
        <v>0</v>
      </c>
      <c r="LQ68" s="49">
        <v>0</v>
      </c>
      <c r="LR68" s="16">
        <v>0.33333333333333298</v>
      </c>
      <c r="LS68" s="16">
        <v>0.33333333333333298</v>
      </c>
      <c r="LT68" s="16">
        <v>0</v>
      </c>
      <c r="LU68" s="16">
        <v>0.33333333333333298</v>
      </c>
      <c r="LV68" s="16">
        <v>0</v>
      </c>
      <c r="LW68" s="16">
        <v>0</v>
      </c>
      <c r="LX68" s="19">
        <v>0</v>
      </c>
      <c r="LY68" s="19">
        <v>0</v>
      </c>
      <c r="LZ68" s="17">
        <v>0</v>
      </c>
      <c r="MA68" s="16">
        <v>0</v>
      </c>
      <c r="MB68" s="16">
        <v>0</v>
      </c>
      <c r="MC68" s="16">
        <v>0</v>
      </c>
      <c r="MD68" s="16">
        <v>0</v>
      </c>
      <c r="ME68" s="16">
        <v>0</v>
      </c>
      <c r="MF68" s="16">
        <v>0</v>
      </c>
      <c r="MG68" s="16">
        <v>0</v>
      </c>
      <c r="MH68" s="19">
        <v>0</v>
      </c>
      <c r="MI68" s="17">
        <v>0</v>
      </c>
      <c r="MJ68" s="16">
        <v>0.33333333333333298</v>
      </c>
      <c r="MK68" s="16">
        <v>0.33333333333333298</v>
      </c>
      <c r="ML68" s="16">
        <v>0</v>
      </c>
      <c r="MM68" s="16">
        <v>0.33333333333333298</v>
      </c>
      <c r="MN68" s="16">
        <v>0</v>
      </c>
      <c r="MO68" s="17">
        <v>0</v>
      </c>
      <c r="MP68" s="16">
        <v>0.33333333333333298</v>
      </c>
      <c r="MQ68" s="16">
        <v>0.33333333333333298</v>
      </c>
      <c r="MR68" s="16">
        <v>0</v>
      </c>
      <c r="MS68" s="16">
        <v>0.33333333333333298</v>
      </c>
      <c r="MT68" s="19">
        <v>0</v>
      </c>
      <c r="MU68" s="19">
        <v>0</v>
      </c>
      <c r="MV68" s="49">
        <v>0.33333333333333298</v>
      </c>
      <c r="MW68" s="16">
        <v>0.66666666666666696</v>
      </c>
      <c r="MX68" s="16">
        <v>0.66666666666666696</v>
      </c>
      <c r="MY68" s="16">
        <v>0</v>
      </c>
      <c r="MZ68" s="16">
        <v>0.66666666666666696</v>
      </c>
      <c r="NA68" s="16">
        <v>0</v>
      </c>
      <c r="NB68" s="16">
        <v>0</v>
      </c>
      <c r="NC68" s="19">
        <v>0</v>
      </c>
      <c r="ND68" s="17">
        <v>0</v>
      </c>
      <c r="NE68" s="16">
        <v>0</v>
      </c>
      <c r="NF68" s="16">
        <v>0.33333333333333298</v>
      </c>
      <c r="NG68" s="16">
        <v>0.33333333333333298</v>
      </c>
      <c r="NH68" s="16">
        <v>0</v>
      </c>
      <c r="NI68" s="16">
        <v>0.33333333333333298</v>
      </c>
      <c r="NJ68" s="16">
        <v>0</v>
      </c>
      <c r="NK68" s="16">
        <v>0</v>
      </c>
      <c r="NL68" s="19">
        <v>0</v>
      </c>
      <c r="NM68" s="17">
        <v>0</v>
      </c>
      <c r="NN68" s="19">
        <v>0</v>
      </c>
      <c r="NO68" s="16">
        <v>0</v>
      </c>
      <c r="NP68" s="16">
        <v>0.5</v>
      </c>
      <c r="NQ68" s="16">
        <v>0</v>
      </c>
      <c r="NR68" s="16">
        <v>0.5</v>
      </c>
      <c r="NS68" s="17">
        <v>0.33333333333333298</v>
      </c>
      <c r="NT68" s="16">
        <v>0</v>
      </c>
      <c r="NU68" s="16">
        <v>0</v>
      </c>
      <c r="NV68" s="16">
        <v>0.5</v>
      </c>
      <c r="NW68" s="16">
        <v>0</v>
      </c>
      <c r="NX68" s="19">
        <v>0.5</v>
      </c>
      <c r="NY68" s="17">
        <v>0.33333333333333298</v>
      </c>
      <c r="NZ68" s="19">
        <v>0</v>
      </c>
      <c r="OA68" s="16">
        <v>0</v>
      </c>
      <c r="OB68" s="16">
        <v>0</v>
      </c>
      <c r="OC68" s="16">
        <v>0</v>
      </c>
      <c r="OD68" s="16">
        <v>0</v>
      </c>
      <c r="OE68" s="16">
        <v>0</v>
      </c>
      <c r="OF68" s="16">
        <v>0</v>
      </c>
      <c r="OG68" s="19">
        <v>0</v>
      </c>
      <c r="OH68" s="17">
        <v>0</v>
      </c>
      <c r="OI68" s="16">
        <v>0</v>
      </c>
      <c r="OJ68" s="16">
        <v>0.33333333333333298</v>
      </c>
      <c r="OK68" s="16">
        <v>0.33333333333333298</v>
      </c>
      <c r="OL68" s="16">
        <v>0</v>
      </c>
      <c r="OM68" s="16">
        <v>0.33333333333333298</v>
      </c>
      <c r="ON68" s="16">
        <v>0</v>
      </c>
      <c r="OO68" s="16">
        <v>0</v>
      </c>
      <c r="OP68" s="19">
        <v>0</v>
      </c>
      <c r="OQ68" s="17">
        <v>0</v>
      </c>
      <c r="OR68" s="16">
        <v>0.33333333333333298</v>
      </c>
      <c r="OS68" s="16">
        <v>0.33333333333333298</v>
      </c>
      <c r="OT68" s="16">
        <v>0.33333333333333298</v>
      </c>
      <c r="OU68" s="16">
        <v>0</v>
      </c>
      <c r="OV68" s="19">
        <v>0</v>
      </c>
      <c r="OW68" s="17">
        <v>0</v>
      </c>
      <c r="OX68" s="19">
        <v>0.33333333333333298</v>
      </c>
      <c r="OY68" s="16">
        <v>0.33333333333333298</v>
      </c>
      <c r="OZ68" s="16">
        <v>0.33333333333333298</v>
      </c>
      <c r="PA68" s="16">
        <v>0</v>
      </c>
      <c r="PB68" s="19">
        <v>0</v>
      </c>
      <c r="PC68" s="19">
        <v>0</v>
      </c>
      <c r="PD68" s="49">
        <v>0.33333333333333298</v>
      </c>
      <c r="PE68" s="16">
        <v>0.66666666666666696</v>
      </c>
      <c r="PF68" s="16">
        <v>0.66666666666666696</v>
      </c>
      <c r="PG68" s="16">
        <v>0</v>
      </c>
      <c r="PH68" s="16">
        <v>0.66666666666666696</v>
      </c>
      <c r="PI68" s="16">
        <v>0</v>
      </c>
      <c r="PJ68" s="16">
        <v>0</v>
      </c>
      <c r="PK68" s="19">
        <v>0</v>
      </c>
      <c r="PL68" s="17">
        <v>0</v>
      </c>
      <c r="PM68" s="19">
        <v>0</v>
      </c>
      <c r="PN68" s="16">
        <v>0</v>
      </c>
      <c r="PO68" s="16">
        <v>0</v>
      </c>
      <c r="PP68" s="16">
        <v>0</v>
      </c>
      <c r="PQ68" s="16">
        <v>0</v>
      </c>
      <c r="PR68" s="16">
        <v>0</v>
      </c>
      <c r="PS68" s="16">
        <v>0</v>
      </c>
      <c r="PT68" s="19">
        <v>0</v>
      </c>
      <c r="PU68" s="17">
        <v>0</v>
      </c>
      <c r="PV68" s="19">
        <v>0.33333333333333298</v>
      </c>
      <c r="PW68" s="16">
        <v>0.11111111111111099</v>
      </c>
      <c r="PX68" s="16">
        <v>0.27777777777777801</v>
      </c>
      <c r="PY68" s="16">
        <v>0.27777777777777801</v>
      </c>
      <c r="PZ68" s="16">
        <v>0</v>
      </c>
      <c r="QA68" s="16">
        <v>0</v>
      </c>
      <c r="QB68" s="16">
        <v>0</v>
      </c>
      <c r="QC68" s="19">
        <v>0</v>
      </c>
      <c r="QD68" s="17">
        <v>0</v>
      </c>
      <c r="QE68" s="19">
        <v>0</v>
      </c>
      <c r="QF68" s="16">
        <v>0.16666666666666699</v>
      </c>
      <c r="QG68" s="16">
        <v>0.11111111111111099</v>
      </c>
      <c r="QH68" s="16">
        <v>0.11111111111111099</v>
      </c>
      <c r="QI68" s="16">
        <v>0.5</v>
      </c>
      <c r="QJ68" s="16">
        <v>0</v>
      </c>
      <c r="QK68" s="19">
        <v>0.11111111111111099</v>
      </c>
      <c r="QL68" s="19">
        <v>0</v>
      </c>
      <c r="QM68" s="17">
        <v>0</v>
      </c>
      <c r="QN68" s="19">
        <v>0.38888888888888901</v>
      </c>
      <c r="QO68" s="16">
        <v>0.16666666666666699</v>
      </c>
      <c r="QP68" s="16">
        <v>0.22222222222222199</v>
      </c>
      <c r="QQ68" s="16">
        <v>0</v>
      </c>
      <c r="QR68" s="16">
        <v>5.5555555555555601E-2</v>
      </c>
      <c r="QS68" s="16">
        <v>0.16666666666666699</v>
      </c>
      <c r="QT68" s="16">
        <v>0</v>
      </c>
      <c r="QU68" s="19">
        <v>0</v>
      </c>
      <c r="QV68" s="17">
        <v>0</v>
      </c>
      <c r="QW68" s="357"/>
      <c r="QX68" s="354"/>
      <c r="QY68" s="354"/>
      <c r="QZ68" s="355"/>
      <c r="RA68" s="357"/>
      <c r="RB68" s="354"/>
      <c r="RC68" s="354"/>
      <c r="RD68" s="355"/>
      <c r="RE68" s="49">
        <v>9257.3333333333303</v>
      </c>
      <c r="RF68" s="19">
        <v>443.66666666666703</v>
      </c>
      <c r="RG68" s="19">
        <v>66.6666666666667</v>
      </c>
      <c r="RH68" s="17">
        <v>1273.6666666666699</v>
      </c>
      <c r="RI68" s="357"/>
      <c r="RJ68" s="354"/>
      <c r="RK68" s="354"/>
      <c r="RL68" s="355"/>
      <c r="RM68" s="363">
        <v>40</v>
      </c>
    </row>
    <row r="69" spans="1:481"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1"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1"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1"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1"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ColWidth="11.42578125"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49" t="s">
        <v>422</v>
      </c>
      <c r="C2" s="449"/>
      <c r="D2" s="449"/>
    </row>
    <row r="3" spans="2:4" s="158" customFormat="1" ht="15.95" customHeight="1" thickBot="1" x14ac:dyDescent="0.25">
      <c r="B3" s="159"/>
      <c r="C3" s="159"/>
      <c r="D3" s="159"/>
    </row>
    <row r="4" spans="2:4" ht="28.5" customHeight="1" x14ac:dyDescent="0.2">
      <c r="B4" s="403" t="s">
        <v>84</v>
      </c>
      <c r="C4" s="404"/>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0.238095238095238</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0.238095238095238</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0.19047619047618999</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0.14285714285714299</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0</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52" t="s">
        <v>256</v>
      </c>
      <c r="C12" s="453"/>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ColWidth="11.42578125"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49" t="s">
        <v>423</v>
      </c>
      <c r="C2" s="449"/>
      <c r="D2" s="449"/>
    </row>
    <row r="3" spans="2:4" ht="15.95" customHeight="1" thickBot="1" x14ac:dyDescent="0.25">
      <c r="B3" s="159"/>
      <c r="C3" s="159"/>
      <c r="D3" s="159"/>
    </row>
    <row r="4" spans="2:4" ht="31.5" customHeight="1" x14ac:dyDescent="0.2">
      <c r="B4" s="411" t="s">
        <v>84</v>
      </c>
      <c r="C4" s="412"/>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4.7619047619047603E-2</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9.5238095238095205E-2</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56" t="s">
        <v>270</v>
      </c>
      <c r="C12" s="453"/>
      <c r="D12" s="291">
        <f>+IF(Indice!$D$7="Bancos",VLOOKUP(Indice!$D$6,Bancos!$A:$AAV,MATCH(Indice!$C$50,Bancos!$A$1:$AAV$1,0)+ROW(A8)-1,0),IF(Indice!$D$7="CFC",VLOOKUP(Indice!$D$6,CFC!$A:$ABM,MATCH(Indice!$C$50,Bancos!$A$1:$AAV$1,0)+ROW(A8)-1,0),VLOOKUP(Indice!$D$6,Coop!$A:$ABM,MATCH(Indice!$C$50,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ColWidth="11.42578125"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49" t="s">
        <v>425</v>
      </c>
      <c r="C2" s="449"/>
      <c r="D2" s="449"/>
    </row>
    <row r="3" spans="2:6" ht="15.95" customHeight="1" thickBot="1" x14ac:dyDescent="0.25"/>
    <row r="4" spans="2:6" ht="15.95" customHeight="1" thickBot="1" x14ac:dyDescent="0.25">
      <c r="B4" s="457" t="s">
        <v>10</v>
      </c>
      <c r="C4" s="458"/>
      <c r="D4" s="459"/>
      <c r="F4" s="215"/>
    </row>
    <row r="5" spans="2:6" ht="29.25" customHeight="1" thickBot="1" x14ac:dyDescent="0.25">
      <c r="B5" s="460" t="s">
        <v>84</v>
      </c>
      <c r="C5" s="461"/>
      <c r="D5" s="192" t="s">
        <v>193</v>
      </c>
    </row>
    <row r="6" spans="2:6" ht="15.95" customHeight="1" x14ac:dyDescent="0.2">
      <c r="B6" s="437" t="s">
        <v>244</v>
      </c>
      <c r="C6" s="439"/>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37" t="s">
        <v>245</v>
      </c>
      <c r="C7" s="439"/>
      <c r="D7" s="221">
        <f>+IF(Indice!$D$7="Bancos",VLOOKUP(Indice!$D$6,Bancos!$A:$AAV,MATCH(Indice!$C$51,Bancos!$A$1:$AAV$1,0)+ROW(A2)-1,0),IF(Indice!$D$7="CFC",VLOOKUP(Indice!$D$6,CFC!$A:$ABM,MATCH(Indice!$C$51,Bancos!$A$1:$AAV$1,0)+ROW(A2)-1,0),VLOOKUP(Indice!$D$6,Coop!$A:$ABM,MATCH(Indice!$C$51,Bancos!$A$1:$AAV$1,0)+ROW(A2)-1,0)))</f>
        <v>0.18181818181818199</v>
      </c>
    </row>
    <row r="8" spans="2:6" ht="15.95" customHeight="1" x14ac:dyDescent="0.2">
      <c r="B8" s="437" t="s">
        <v>246</v>
      </c>
      <c r="C8" s="439"/>
      <c r="D8" s="221">
        <f>+IF(Indice!$D$7="Bancos",VLOOKUP(Indice!$D$6,Bancos!$A:$AAV,MATCH(Indice!$C$51,Bancos!$A$1:$AAV$1,0)+ROW(A3)-1,0),IF(Indice!$D$7="CFC",VLOOKUP(Indice!$D$6,CFC!$A:$ABM,MATCH(Indice!$C$51,Bancos!$A$1:$AAV$1,0)+ROW(A3)-1,0),VLOOKUP(Indice!$D$6,Coop!$A:$ABM,MATCH(Indice!$C$51,Bancos!$A$1:$AAV$1,0)+ROW(A3)-1,0)))</f>
        <v>0.72727272727272696</v>
      </c>
    </row>
    <row r="9" spans="2:6" ht="15.95" customHeight="1" x14ac:dyDescent="0.2">
      <c r="B9" s="437" t="s">
        <v>247</v>
      </c>
      <c r="C9" s="439"/>
      <c r="D9" s="221">
        <f>+IF(Indice!$D$7="Bancos",VLOOKUP(Indice!$D$6,Bancos!$A:$AAV,MATCH(Indice!$C$51,Bancos!$A$1:$AAV$1,0)+ROW(A4)-1,0),IF(Indice!$D$7="CFC",VLOOKUP(Indice!$D$6,CFC!$A:$ABM,MATCH(Indice!$C$51,Bancos!$A$1:$AAV$1,0)+ROW(A4)-1,0),VLOOKUP(Indice!$D$6,Coop!$A:$ABM,MATCH(Indice!$C$51,Bancos!$A$1:$AAV$1,0)+ROW(A4)-1,0)))</f>
        <v>9.0909090909090898E-2</v>
      </c>
    </row>
    <row r="10" spans="2:6" ht="15.95" customHeight="1" thickBot="1" x14ac:dyDescent="0.25">
      <c r="B10" s="440" t="s">
        <v>248</v>
      </c>
      <c r="C10" s="441"/>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57" t="s">
        <v>83</v>
      </c>
      <c r="C13" s="458"/>
      <c r="D13" s="459"/>
    </row>
    <row r="14" spans="2:6" ht="31.5" customHeight="1" thickBot="1" x14ac:dyDescent="0.25">
      <c r="B14" s="460" t="s">
        <v>84</v>
      </c>
      <c r="C14" s="461"/>
      <c r="D14" s="192" t="s">
        <v>193</v>
      </c>
    </row>
    <row r="15" spans="2:6" ht="15.95" customHeight="1" x14ac:dyDescent="0.2">
      <c r="B15" s="437" t="s">
        <v>244</v>
      </c>
      <c r="C15" s="439"/>
      <c r="D15" s="292">
        <f>+IF(Indice!$D$7="Bancos",VLOOKUP(Indice!$D$6,Bancos!$A:$AAV,MATCH(Indice!$C$52,Bancos!$A$1:$AAV$1,0)+ROW(A1)-1,0),IF(Indice!$D$7="CFC",VLOOKUP(Indice!$D$6,CFC!$A:$ABM,MATCH(Indice!$C$52,Bancos!$A$1:$AAV$1,0)+ROW(A1)-1,0),VLOOKUP(Indice!$D$6,Coop!$A:$ABM,MATCH(Indice!$C$52,Bancos!$A$1:$AAV$1,0)+ROW(A1)-1,0)))</f>
        <v>0</v>
      </c>
    </row>
    <row r="16" spans="2:6" ht="15.95" customHeight="1" x14ac:dyDescent="0.2">
      <c r="B16" s="437" t="s">
        <v>245</v>
      </c>
      <c r="C16" s="439"/>
      <c r="D16" s="293">
        <f>+IF(Indice!$D$7="Bancos",VLOOKUP(Indice!$D$6,Bancos!$A:$AAV,MATCH(Indice!$C$52,Bancos!$A$1:$AAV$1,0)+ROW(A2)-1,0),IF(Indice!$D$7="CFC",VLOOKUP(Indice!$D$6,CFC!$A:$ABM,MATCH(Indice!$C$52,Bancos!$A$1:$AAV$1,0)+ROW(A2)-1,0),VLOOKUP(Indice!$D$6,Coop!$A:$ABM,MATCH(Indice!$C$52,Bancos!$A$1:$AAV$1,0)+ROW(A2)-1,0)))</f>
        <v>9.0909090909090898E-2</v>
      </c>
    </row>
    <row r="17" spans="2:4" ht="15.95" customHeight="1" x14ac:dyDescent="0.2">
      <c r="B17" s="437" t="s">
        <v>246</v>
      </c>
      <c r="C17" s="439"/>
      <c r="D17" s="293">
        <f>+IF(Indice!$D$7="Bancos",VLOOKUP(Indice!$D$6,Bancos!$A:$AAV,MATCH(Indice!$C$52,Bancos!$A$1:$AAV$1,0)+ROW(A3)-1,0),IF(Indice!$D$7="CFC",VLOOKUP(Indice!$D$6,CFC!$A:$ABM,MATCH(Indice!$C$52,Bancos!$A$1:$AAV$1,0)+ROW(A3)-1,0),VLOOKUP(Indice!$D$6,Coop!$A:$ABM,MATCH(Indice!$C$52,Bancos!$A$1:$AAV$1,0)+ROW(A3)-1,0)))</f>
        <v>0.81818181818181801</v>
      </c>
    </row>
    <row r="18" spans="2:4" ht="15.95" customHeight="1" x14ac:dyDescent="0.2">
      <c r="B18" s="437" t="s">
        <v>247</v>
      </c>
      <c r="C18" s="439"/>
      <c r="D18" s="293">
        <f>+IF(Indice!$D$7="Bancos",VLOOKUP(Indice!$D$6,Bancos!$A:$AAV,MATCH(Indice!$C$52,Bancos!$A$1:$AAV$1,0)+ROW(A4)-1,0),IF(Indice!$D$7="CFC",VLOOKUP(Indice!$D$6,CFC!$A:$ABM,MATCH(Indice!$C$52,Bancos!$A$1:$AAV$1,0)+ROW(A4)-1,0),VLOOKUP(Indice!$D$6,Coop!$A:$ABM,MATCH(Indice!$C$52,Bancos!$A$1:$AAV$1,0)+ROW(A4)-1,0)))</f>
        <v>9.0909090909090898E-2</v>
      </c>
    </row>
    <row r="19" spans="2:4" ht="15.95" customHeight="1" thickBot="1" x14ac:dyDescent="0.25">
      <c r="B19" s="440" t="s">
        <v>248</v>
      </c>
      <c r="C19" s="441"/>
      <c r="D19" s="294">
        <f>+IF(Indice!$D$7="Bancos",VLOOKUP(Indice!$D$6,Bancos!$A:$AAV,MATCH(Indice!$C$52,Bancos!$A$1:$AAV$1,0)+ROW(A5)-1,0),IF(Indice!$D$7="CFC",VLOOKUP(Indice!$D$6,CFC!$A:$ABM,MATCH(Indice!$C$52,Bancos!$A$1:$AAV$1,0)+ROW(A5)-1,0),VLOOKUP(Indice!$D$6,Coop!$A:$ABM,MATCH(Indice!$C$52,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ColWidth="11.42578125"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62" t="s">
        <v>422</v>
      </c>
      <c r="C2" s="462"/>
      <c r="D2" s="462"/>
    </row>
    <row r="3" spans="2:5" s="158" customFormat="1" ht="15.95" customHeight="1" thickBot="1" x14ac:dyDescent="0.25">
      <c r="B3" s="159"/>
      <c r="C3" s="159"/>
      <c r="D3" s="159"/>
      <c r="E3" s="179"/>
    </row>
    <row r="4" spans="2:5" ht="29.25" customHeight="1" thickBot="1" x14ac:dyDescent="0.25">
      <c r="B4" s="463" t="s">
        <v>84</v>
      </c>
      <c r="C4" s="464"/>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9.5238095238095205E-2</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4.7619047619047603E-2</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4.7619047619047603E-2</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56" t="s">
        <v>256</v>
      </c>
      <c r="C12" s="465"/>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49" t="s">
        <v>423</v>
      </c>
      <c r="C2" s="449"/>
      <c r="D2" s="449"/>
    </row>
    <row r="3" spans="2:6" s="158" customFormat="1" ht="12.75" customHeight="1" thickBot="1" x14ac:dyDescent="0.25">
      <c r="B3" s="159"/>
      <c r="C3" s="159"/>
      <c r="D3" s="159"/>
      <c r="E3" s="179"/>
    </row>
    <row r="4" spans="2:6" ht="30" customHeight="1" x14ac:dyDescent="0.2">
      <c r="B4" s="466" t="s">
        <v>84</v>
      </c>
      <c r="C4" s="467"/>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4.7619047619047603E-2</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68" t="s">
        <v>270</v>
      </c>
      <c r="C12" s="465"/>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ColWidth="11.42578125"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49" t="s">
        <v>426</v>
      </c>
      <c r="C2" s="449"/>
      <c r="D2" s="449"/>
    </row>
    <row r="3" spans="2:7" ht="15.95" customHeight="1" thickBot="1" x14ac:dyDescent="0.25"/>
    <row r="4" spans="2:7" ht="18" customHeight="1" x14ac:dyDescent="0.2">
      <c r="B4" s="442" t="s">
        <v>10</v>
      </c>
      <c r="C4" s="443"/>
      <c r="D4" s="444"/>
      <c r="G4" s="215"/>
    </row>
    <row r="5" spans="2:7" ht="25.5" customHeight="1" x14ac:dyDescent="0.2">
      <c r="B5" s="435" t="s">
        <v>84</v>
      </c>
      <c r="C5" s="436"/>
      <c r="D5" s="187" t="s">
        <v>193</v>
      </c>
    </row>
    <row r="6" spans="2:7" ht="18.75" customHeight="1" x14ac:dyDescent="0.2">
      <c r="B6" s="437" t="s">
        <v>244</v>
      </c>
      <c r="C6" s="439"/>
      <c r="D6" s="228">
        <f>+IF(Indice!$D$7="Bancos",VLOOKUP(Indice!$D$6,Bancos!$A:$AAV,MATCH(Indice!$C$55,Bancos!$A$1:$AAV$1,0)+ROW(A1)-1,0),IF(Indice!$D$7="CFC",VLOOKUP(Indice!$D$6,CFC!$A:$ABM,MATCH(Indice!$C$55,Bancos!$A$1:$AAV$1,0)+ROW(A1)-1,0),VLOOKUP(Indice!$D$6,Coop!$A:$ABM,MATCH(Indice!$C$55,Bancos!$A$1:$AAV$1,0)+ROW(A1)-1,0)))</f>
        <v>0</v>
      </c>
    </row>
    <row r="7" spans="2:7" ht="15.95" customHeight="1" x14ac:dyDescent="0.2">
      <c r="B7" s="437" t="s">
        <v>245</v>
      </c>
      <c r="C7" s="439"/>
      <c r="D7" s="228">
        <f>+IF(Indice!$D$7="Bancos",VLOOKUP(Indice!$D$6,Bancos!$A:$AAV,MATCH(Indice!$C$55,Bancos!$A$1:$AAV$1,0)+ROW(A2)-1,0),IF(Indice!$D$7="CFC",VLOOKUP(Indice!$D$6,CFC!$A:$ABM,MATCH(Indice!$C$55,Bancos!$A$1:$AAV$1,0)+ROW(A2)-1,0),VLOOKUP(Indice!$D$6,Coop!$A:$ABM,MATCH(Indice!$C$55,Bancos!$A$1:$AAV$1,0)+ROW(A2)-1,0)))</f>
        <v>0.44444444444444398</v>
      </c>
    </row>
    <row r="8" spans="2:7" ht="15.95" customHeight="1" x14ac:dyDescent="0.2">
      <c r="B8" s="437" t="s">
        <v>246</v>
      </c>
      <c r="C8" s="439"/>
      <c r="D8" s="228">
        <f>+IF(Indice!$D$7="Bancos",VLOOKUP(Indice!$D$6,Bancos!$A:$AAV,MATCH(Indice!$C$55,Bancos!$A$1:$AAV$1,0)+ROW(A3)-1,0),IF(Indice!$D$7="CFC",VLOOKUP(Indice!$D$6,CFC!$A:$ABM,MATCH(Indice!$C$55,Bancos!$A$1:$AAV$1,0)+ROW(A3)-1,0),VLOOKUP(Indice!$D$6,Coop!$A:$ABM,MATCH(Indice!$C$55,Bancos!$A$1:$AAV$1,0)+ROW(A3)-1,0)))</f>
        <v>0.55555555555555602</v>
      </c>
    </row>
    <row r="9" spans="2:7" ht="15.95" customHeight="1" x14ac:dyDescent="0.2">
      <c r="B9" s="437" t="s">
        <v>247</v>
      </c>
      <c r="C9" s="439"/>
      <c r="D9" s="228">
        <f>+IF(Indice!$D$7="Bancos",VLOOKUP(Indice!$D$6,Bancos!$A:$AAV,MATCH(Indice!$C$55,Bancos!$A$1:$AAV$1,0)+ROW(A4)-1,0),IF(Indice!$D$7="CFC",VLOOKUP(Indice!$D$6,CFC!$A:$ABM,MATCH(Indice!$C$55,Bancos!$A$1:$AAV$1,0)+ROW(A4)-1,0),VLOOKUP(Indice!$D$6,Coop!$A:$ABM,MATCH(Indice!$C$55,Bancos!$A$1:$AAV$1,0)+ROW(A4)-1,0)))</f>
        <v>0</v>
      </c>
    </row>
    <row r="10" spans="2:7" ht="15.95" customHeight="1" thickBot="1" x14ac:dyDescent="0.25">
      <c r="B10" s="440" t="s">
        <v>248</v>
      </c>
      <c r="C10" s="441"/>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42" t="s">
        <v>83</v>
      </c>
      <c r="C14" s="443"/>
      <c r="D14" s="444"/>
    </row>
    <row r="15" spans="2:7" ht="29.25" customHeight="1" x14ac:dyDescent="0.2">
      <c r="B15" s="435" t="s">
        <v>84</v>
      </c>
      <c r="C15" s="436"/>
      <c r="D15" s="187" t="s">
        <v>193</v>
      </c>
    </row>
    <row r="16" spans="2:7" ht="15.95" customHeight="1" x14ac:dyDescent="0.2">
      <c r="B16" s="437" t="s">
        <v>244</v>
      </c>
      <c r="C16" s="439"/>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37" t="s">
        <v>245</v>
      </c>
      <c r="C17" s="439"/>
      <c r="D17" s="213">
        <f>+IF(Indice!$D$7="Bancos",VLOOKUP(Indice!$D$6,Bancos!$A:$AAV,MATCH(Indice!$C$56,Bancos!$A$1:$AAV$1,0)+ROW(A2)-1,0),IF(Indice!$D$7="CFC",VLOOKUP(Indice!$D$6,CFC!$A:$ABM,MATCH(Indice!$C$56,Bancos!$A$1:$AAV$1,0)+ROW(A2)-1,0),VLOOKUP(Indice!$D$6,Coop!$A:$ABM,MATCH(Indice!$C$56,Bancos!$A$1:$AAV$1,0)+ROW(A2)-1,0)))</f>
        <v>0.22222222222222199</v>
      </c>
    </row>
    <row r="18" spans="2:4" ht="15.95" customHeight="1" x14ac:dyDescent="0.2">
      <c r="B18" s="437" t="s">
        <v>246</v>
      </c>
      <c r="C18" s="439"/>
      <c r="D18" s="213">
        <f>+IF(Indice!$D$7="Bancos",VLOOKUP(Indice!$D$6,Bancos!$A:$AAV,MATCH(Indice!$C$56,Bancos!$A$1:$AAV$1,0)+ROW(A3)-1,0),IF(Indice!$D$7="CFC",VLOOKUP(Indice!$D$6,CFC!$A:$ABM,MATCH(Indice!$C$56,Bancos!$A$1:$AAV$1,0)+ROW(A3)-1,0),VLOOKUP(Indice!$D$6,Coop!$A:$ABM,MATCH(Indice!$C$56,Bancos!$A$1:$AAV$1,0)+ROW(A3)-1,0)))</f>
        <v>0.77777777777777801</v>
      </c>
    </row>
    <row r="19" spans="2:4" ht="15.95" customHeight="1" x14ac:dyDescent="0.2">
      <c r="B19" s="437" t="s">
        <v>247</v>
      </c>
      <c r="C19" s="439"/>
      <c r="D19" s="213">
        <f>+IF(Indice!$D$7="Bancos",VLOOKUP(Indice!$D$6,Bancos!$A:$AAV,MATCH(Indice!$C$56,Bancos!$A$1:$AAV$1,0)+ROW(A4)-1,0),IF(Indice!$D$7="CFC",VLOOKUP(Indice!$D$6,CFC!$A:$ABM,MATCH(Indice!$C$56,Bancos!$A$1:$AAV$1,0)+ROW(A4)-1,0),VLOOKUP(Indice!$D$6,Coop!$A:$ABM,MATCH(Indice!$C$56,Bancos!$A$1:$AAV$1,0)+ROW(A4)-1,0)))</f>
        <v>0</v>
      </c>
    </row>
    <row r="20" spans="2:4" ht="15.95" customHeight="1" thickBot="1" x14ac:dyDescent="0.25">
      <c r="B20" s="440" t="s">
        <v>248</v>
      </c>
      <c r="C20" s="441"/>
      <c r="D20" s="214">
        <f>+IF(Indice!$D$7="Bancos",VLOOKUP(Indice!$D$6,Bancos!$A:$AAV,MATCH(Indice!$C$56,Bancos!$A$1:$AAV$1,0)+ROW(A5)-1,0),IF(Indice!$D$7="CFC",VLOOKUP(Indice!$D$6,CFC!$A:$ABM,MATCH(Indice!$C$56,Bancos!$A$1:$AAV$1,0)+ROW(A5)-1,0),VLOOKUP(Indice!$D$6,Coop!$A:$ABM,MATCH(Indice!$C$56,Bancos!$A$1:$AAV$1,0)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ColWidth="11.42578125"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97" t="s">
        <v>422</v>
      </c>
      <c r="C2" s="397"/>
      <c r="D2" s="397"/>
      <c r="E2" s="397"/>
    </row>
    <row r="3" spans="2:5" s="158" customFormat="1" ht="12.75" customHeight="1" thickBot="1" x14ac:dyDescent="0.25">
      <c r="B3" s="159"/>
      <c r="C3" s="159"/>
      <c r="D3" s="159"/>
      <c r="E3" s="179"/>
    </row>
    <row r="4" spans="2:5" ht="30" customHeight="1" x14ac:dyDescent="0.2">
      <c r="B4" s="469" t="s">
        <v>84</v>
      </c>
      <c r="C4" s="470"/>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4.7619047619047603E-2</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4.7619047619047603E-2</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4.7619047619047603E-2</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9.5238095238095205E-2</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0</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4.7619047619047603E-2</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49" t="s">
        <v>423</v>
      </c>
      <c r="C2" s="449"/>
      <c r="D2" s="449"/>
    </row>
    <row r="3" spans="2:5" s="158" customFormat="1" ht="12.75" customHeight="1" thickBot="1" x14ac:dyDescent="0.25">
      <c r="B3" s="159"/>
      <c r="C3" s="159"/>
      <c r="D3" s="159"/>
      <c r="E3" s="179"/>
    </row>
    <row r="4" spans="2:5" ht="30" customHeight="1" x14ac:dyDescent="0.2">
      <c r="B4" s="411" t="s">
        <v>84</v>
      </c>
      <c r="C4" s="412"/>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baseColWidth="10" defaultColWidth="11.42578125"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90" t="s">
        <v>427</v>
      </c>
      <c r="C2" s="390"/>
      <c r="D2" s="390"/>
    </row>
    <row r="3" spans="2:5" s="158" customFormat="1" ht="13.5" thickBot="1" x14ac:dyDescent="0.25">
      <c r="B3" s="236"/>
      <c r="C3" s="236"/>
    </row>
    <row r="4" spans="2:5" ht="30" customHeight="1" x14ac:dyDescent="0.2">
      <c r="B4" s="411" t="s">
        <v>84</v>
      </c>
      <c r="C4" s="412"/>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0.354473304473304</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4.9206349206349198E-2</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8.6724386724386704E-2</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0.14466089466089499</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1.6666666666666701E-2</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0.17034632034632</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0.116594516594517</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6.13275613275613E-2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90" t="s">
        <v>428</v>
      </c>
      <c r="C2" s="390"/>
      <c r="D2" s="390"/>
    </row>
    <row r="3" spans="2:4" s="158" customFormat="1" ht="12.75" customHeight="1" thickBot="1" x14ac:dyDescent="0.25">
      <c r="B3" s="159"/>
      <c r="C3" s="159"/>
      <c r="D3" s="179"/>
    </row>
    <row r="4" spans="2:4" ht="30" customHeight="1" x14ac:dyDescent="0.2">
      <c r="B4" s="411" t="s">
        <v>84</v>
      </c>
      <c r="C4" s="412"/>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3.9393939393939398E-2</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0.173737373737374</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0.19992784992785001</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7.7994227994228005E-2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0.18138528138528101</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6.5079365079365098E-2</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0.23975468975469</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2.27272727272727E-2</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D7" sqref="D7"/>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71" t="s">
        <v>351</v>
      </c>
      <c r="C2" s="371"/>
      <c r="D2" s="371"/>
      <c r="E2" s="371"/>
      <c r="F2" s="371"/>
      <c r="G2" s="371"/>
    </row>
    <row r="3" spans="2:7" ht="15.95" customHeight="1" x14ac:dyDescent="0.2">
      <c r="B3" s="371"/>
      <c r="C3" s="371"/>
      <c r="D3" s="371"/>
      <c r="E3" s="371"/>
      <c r="F3" s="371"/>
      <c r="G3" s="371"/>
    </row>
    <row r="4" spans="2:7" ht="15.95" customHeight="1" x14ac:dyDescent="0.2">
      <c r="B4" s="371"/>
      <c r="C4" s="371"/>
      <c r="D4" s="371"/>
      <c r="E4" s="371"/>
      <c r="F4" s="371"/>
      <c r="G4" s="371"/>
    </row>
    <row r="5" spans="2:7" ht="33" customHeight="1" x14ac:dyDescent="0.2">
      <c r="B5" s="372" t="s">
        <v>84</v>
      </c>
      <c r="C5" s="373"/>
      <c r="D5" s="110" t="s">
        <v>85</v>
      </c>
    </row>
    <row r="6" spans="2:7" ht="15.95" customHeight="1" x14ac:dyDescent="0.2">
      <c r="B6" s="374" t="s">
        <v>86</v>
      </c>
      <c r="C6" s="375"/>
      <c r="D6" s="111">
        <f>IF(Indice!D$7="Bancos",VLOOKUP(Indice!D$6,Bancos!$A:$AAV,MATCH(Indice!C$12,Bancos!$A$1:$AAV$1,0)+ROW(A1)-1,0),IF(Indice!D$7="CFC",VLOOKUP(Indice!D$6,CFC!$A:$ABM,MATCH(Indice!C$12,Bancos!$A$1:$AAV$1,0)+ROW(A1)-1,0),VLOOKUP(Indice!D$6,Coop!$A:$ABM,MATCH(Indice!C$12,Bancos!$A$1:$AAV$1,0)+ROW(A1)-1,0)))</f>
        <v>1</v>
      </c>
    </row>
    <row r="7" spans="2:7" ht="15.95" customHeight="1" x14ac:dyDescent="0.2">
      <c r="B7" s="376" t="s">
        <v>87</v>
      </c>
      <c r="C7" s="377"/>
      <c r="D7" s="305">
        <f>IF(Indice!D$7="Bancos",VLOOKUP(Indice!D$6,Bancos!$A:$AAV,MATCH(Indice!C$12,Bancos!$A$1:$AAV$1,0)+ROW(A2)-1,0),IF(Indice!D$7="CFC",VLOOKUP(Indice!D$6,CFC!$A:$ABM,MATCH(Indice!C$12,Bancos!$A$1:$AAV$1,0)+ROW(A2)-1,0),VLOOKUP(Indice!D$6,Coop!$A:$ABM,MATCH(Indice!C$12,Bancos!$A$1:$AAV$1,0)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ColWidth="11.42578125"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97" t="s">
        <v>429</v>
      </c>
      <c r="C2" s="397"/>
      <c r="D2" s="397"/>
      <c r="E2" s="397"/>
    </row>
    <row r="3" spans="2:5" s="179" customFormat="1" ht="13.5" thickBot="1" x14ac:dyDescent="0.25">
      <c r="B3" s="236"/>
      <c r="C3" s="236"/>
    </row>
    <row r="4" spans="2:5" ht="30" customHeight="1" x14ac:dyDescent="0.2">
      <c r="B4" s="411" t="s">
        <v>84</v>
      </c>
      <c r="C4" s="412"/>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0.40476190476190499</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0.158730158730159</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0.15079365079365101</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6.3492063492063502E-2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0.14285714285714299</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5.5555555555555601E-2</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0</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2.3809523809523801E-2</v>
      </c>
    </row>
    <row r="13" spans="2:5" ht="15" x14ac:dyDescent="0.25">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8" t="s">
        <v>404</v>
      </c>
      <c r="C2" s="378" t="s">
        <v>88</v>
      </c>
      <c r="D2" s="378" t="s">
        <v>88</v>
      </c>
      <c r="E2" s="378" t="s">
        <v>88</v>
      </c>
      <c r="F2" s="378" t="s">
        <v>88</v>
      </c>
      <c r="G2" s="378" t="s">
        <v>88</v>
      </c>
      <c r="H2" s="378" t="s">
        <v>88</v>
      </c>
      <c r="I2" s="378"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F7" sqref="F7"/>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8" t="s">
        <v>94</v>
      </c>
      <c r="C2" s="378" t="s">
        <v>95</v>
      </c>
      <c r="D2" s="378" t="s">
        <v>95</v>
      </c>
      <c r="E2" s="378" t="s">
        <v>95</v>
      </c>
      <c r="F2" s="378" t="s">
        <v>95</v>
      </c>
      <c r="G2" s="378" t="s">
        <v>95</v>
      </c>
      <c r="H2" s="378" t="s">
        <v>95</v>
      </c>
      <c r="I2" s="378" t="s">
        <v>95</v>
      </c>
    </row>
    <row r="3" spans="2:9" ht="24" customHeight="1" x14ac:dyDescent="0.2">
      <c r="B3" s="381" t="s">
        <v>96</v>
      </c>
      <c r="C3" s="382" t="s">
        <v>96</v>
      </c>
      <c r="D3" s="252" t="s">
        <v>97</v>
      </c>
      <c r="E3" s="252" t="s">
        <v>98</v>
      </c>
      <c r="F3" s="252" t="s">
        <v>99</v>
      </c>
      <c r="G3" s="253" t="s">
        <v>100</v>
      </c>
    </row>
    <row r="4" spans="2:9" ht="15.95" customHeight="1" x14ac:dyDescent="0.2">
      <c r="B4" s="383" t="s">
        <v>101</v>
      </c>
      <c r="C4" s="384" t="s">
        <v>101</v>
      </c>
      <c r="D4" s="260">
        <f>IF(Indice!$D$7="Bancos",VLOOKUP(Indice!$D$6,Bancos!$A:$AAV,MATCH(Indice!$C$14,Bancos!$A$1:$AAV$1,0)+COLUMN(A1)-1,0),IF(Indice!$D$7="CFC",VLOOKUP(Indice!$D$6,CFC!$A:$ABM,MATCH(Indice!$C$14,Bancos!$A$1:$AAV$1,0)+COLUMN(A1)-1,0),VLOOKUP(Indice!$D$6,Coop!$A:$ABM,MATCH(Indice!$C$14,Bancos!$A$1:$AAV$1,0)+COLUMN(A1)-1,0)))</f>
        <v>0</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v>
      </c>
      <c r="H4" s="121"/>
    </row>
    <row r="5" spans="2:9" ht="15.95" customHeight="1" x14ac:dyDescent="0.2">
      <c r="B5" s="385" t="s">
        <v>102</v>
      </c>
      <c r="C5" s="386" t="s">
        <v>102</v>
      </c>
      <c r="D5" s="261">
        <f>IF(Indice!$D$7="Bancos",VLOOKUP(Indice!$D$6,Bancos!$A:$AAV,MATCH(Indice!$C$14,Bancos!$A$1:$AAV$1,0)+COLUMN(A1)+3,0),IF(Indice!$D$7="CFC",VLOOKUP(Indice!$D$6,CFC!$A:$ABM,MATCH(Indice!$C$14,Bancos!$A$1:$AAV$1,0)+COLUMN(A1)+3,0),VLOOKUP(Indice!$D$6,Coop!$A:$ABM,MATCH(Indice!$C$14,Bancos!$A$1:$AAV$1,0)+COLUMN(A1)+3,0)))</f>
        <v>0</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v>
      </c>
      <c r="H5" s="121"/>
    </row>
    <row r="6" spans="2:9" ht="15.95" customHeight="1" x14ac:dyDescent="0.2">
      <c r="B6" s="385" t="s">
        <v>103</v>
      </c>
      <c r="C6" s="386" t="s">
        <v>103</v>
      </c>
      <c r="D6" s="261">
        <f>IF(Indice!$D$7="Bancos",VLOOKUP(Indice!$D$6,Bancos!$A:$AAV,MATCH(Indice!$C$14,Bancos!$A$1:$AAV$1,0)+COLUMN(A1)+7,0),IF(Indice!$D$7="CFC",VLOOKUP(Indice!$D$6,CFC!$A:$ABM,MATCH(Indice!$C$14,Bancos!$A$1:$AAV$1,0)+COLUMN(A1)+7,0),VLOOKUP(Indice!$D$6,Coop!$A:$ABM,MATCH(Indice!$C$14,Bancos!$A$1:$AAV$1,0)+COLUMN(A1)+7,0)))</f>
        <v>0</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79" t="s">
        <v>104</v>
      </c>
      <c r="C7" s="380" t="s">
        <v>104</v>
      </c>
      <c r="D7" s="263">
        <f>IF(Indice!$D$7="Bancos",VLOOKUP(Indice!$D$6,Bancos!$A:$AAV,MATCH(Indice!$C$14,Bancos!$A$1:$AAV$1,0)+COLUMN(A1)+11,0),IF(Indice!$D$7="CFC",VLOOKUP(Indice!$D$6,CFC!$A:$ABM,MATCH(Indice!$C$14,Bancos!$A$1:$AAV$1,0)+COLUMN(A1)+11,0),VLOOKUP(Indice!$D$6,Coop!$A:$ABM,MATCH(Indice!$C$14,Bancos!$A$1:$AAV$1,0)+COLUMN(A1)+11,0)))</f>
        <v>0</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8" t="s">
        <v>405</v>
      </c>
      <c r="C2" s="378" t="s">
        <v>105</v>
      </c>
      <c r="D2" s="378" t="s">
        <v>105</v>
      </c>
      <c r="E2" s="378" t="s">
        <v>105</v>
      </c>
      <c r="F2" s="378" t="s">
        <v>105</v>
      </c>
      <c r="G2" s="378" t="s">
        <v>105</v>
      </c>
      <c r="H2" s="378" t="s">
        <v>105</v>
      </c>
      <c r="I2" s="378" t="s">
        <v>105</v>
      </c>
      <c r="J2" s="378"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ColWidth="11.42578125"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78" t="s">
        <v>406</v>
      </c>
      <c r="C2" s="378" t="s">
        <v>107</v>
      </c>
      <c r="D2" s="378" t="s">
        <v>107</v>
      </c>
      <c r="E2" s="378"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0.85714285714285698</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4.7619047619047603E-2</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0.14285714285714299</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4.7619047619047603E-2</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0.19047619047618999</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9.5238095238095205E-2</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4.7619047619047603E-2</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4.7619047619047603E-2</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0.28571428571428598</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Rodríguez Novoa Daniela</cp:lastModifiedBy>
  <dcterms:created xsi:type="dcterms:W3CDTF">2019-09-26T16:39:34Z</dcterms:created>
  <dcterms:modified xsi:type="dcterms:W3CDTF">2024-07-31T00:04:01Z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