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512\Historicos No Vigiladas\"/>
    </mc:Choice>
  </mc:AlternateContent>
  <xr:revisionPtr revIDLastSave="0" documentId="13_ncr:1_{5E060172-ABA3-459C-A5DE-7B9CB53D2149}" xr6:coauthVersionLast="47" xr6:coauthVersionMax="47" xr10:uidLastSave="{00000000-0000-0000-0000-000000000000}"/>
  <bookViews>
    <workbookView xWindow="-120" yWindow="-120" windowWidth="20730" windowHeight="11040" tabRatio="699" xr2:uid="{00000000-000D-0000-FFFF-FFFF00000000}"/>
  </bookViews>
  <sheets>
    <sheet name="No_Vigiladas" sheetId="53" r:id="rId1"/>
    <sheet name="Indice" sheetId="52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1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30" i="53" l="1"/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<sst xmlns="http://schemas.openxmlformats.org/spreadsheetml/2006/main" count="268" uniqueCount="140">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</sst>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36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Microsoft Sans Serif"/>
      <family val="2"/>
    </font>
  </fonts>
  <fills count="42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9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7" fillId="13" borderId="0" applyNumberFormat="0" applyBorder="0" applyAlignment="0" applyProtection="0"/>
    <xf numFmtId="0" fontId="28" fillId="14" borderId="12" applyNumberFormat="0" applyAlignment="0" applyProtection="0"/>
    <xf numFmtId="0" fontId="29" fillId="15" borderId="13" applyNumberFormat="0" applyAlignment="0" applyProtection="0"/>
    <xf numFmtId="0" fontId="30" fillId="15" borderId="12" applyNumberFormat="0" applyAlignment="0" applyProtection="0"/>
    <xf numFmtId="0" fontId="31" fillId="0" borderId="14" applyNumberFormat="0" applyFill="0" applyAlignment="0" applyProtection="0"/>
    <xf numFmtId="0" fontId="32" fillId="16" borderId="15" applyNumberFormat="0" applyAlignment="0" applyProtection="0"/>
    <xf numFmtId="0" fontId="33" fillId="0" borderId="0" applyNumberFormat="0" applyFill="0" applyBorder="0" applyAlignment="0" applyProtection="0"/>
    <xf numFmtId="0" fontId="5" fillId="17" borderId="16" applyNumberFormat="0" applyFont="0" applyAlignment="0" applyProtection="0"/>
    <xf numFmtId="0" fontId="34" fillId="0" borderId="0" applyNumberFormat="0" applyFill="0" applyBorder="0" applyAlignment="0" applyProtection="0"/>
    <xf numFmtId="0" fontId="19" fillId="0" borderId="17" applyNumberFormat="0" applyFill="0" applyAlignment="0" applyProtection="0"/>
    <xf numFmtId="0" fontId="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35" fillId="0" borderId="0"/>
    <xf numFmtId="0" fontId="5" fillId="0" borderId="0"/>
  </cellStyleXfs>
  <cellXfs count="93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2" fontId="0" fillId="0" borderId="1" xfId="0" applyNumberFormat="1" applyBorder="1"/>
    <xf numFmtId="9" fontId="0" fillId="0" borderId="20" xfId="1" applyFont="1" applyFill="1" applyBorder="1"/>
    <xf numFmtId="9" fontId="0" fillId="0" borderId="21" xfId="1" applyFont="1" applyFill="1" applyBorder="1"/>
    <xf numFmtId="9" fontId="0" fillId="0" borderId="22" xfId="1" applyFont="1" applyFill="1" applyBorder="1"/>
    <xf numFmtId="10" fontId="0" fillId="0" borderId="18" xfId="1" applyNumberFormat="1" applyFont="1" applyFill="1" applyBorder="1"/>
    <xf numFmtId="10" fontId="0" fillId="0" borderId="19" xfId="1" applyNumberFormat="1" applyFont="1" applyFill="1" applyBorder="1"/>
    <xf numFmtId="9" fontId="0" fillId="0" borderId="0" xfId="1" applyFont="1"/>
    <xf numFmtId="9" fontId="0" fillId="0" borderId="2" xfId="1" applyFont="1" applyBorder="1"/>
    <xf numFmtId="164" fontId="0" fillId="0" borderId="21" xfId="1" applyNumberFormat="1" applyFont="1" applyFill="1" applyBorder="1"/>
    <xf numFmtId="9" fontId="0" fillId="0" borderId="1" xfId="1" applyFont="1" applyBorder="1"/>
    <xf numFmtId="9" fontId="0" fillId="0" borderId="0" xfId="0" applyNumberFormat="1"/>
    <xf numFmtId="9" fontId="0" fillId="0" borderId="2" xfId="0" applyNumberFormat="1" applyBorder="1"/>
    <xf numFmtId="9" fontId="0" fillId="0" borderId="1" xfId="0" applyNumberFormat="1" applyBorder="1"/>
    <xf numFmtId="167" fontId="0" fillId="0" borderId="0" xfId="2" applyNumberFormat="1" applyFont="1"/>
    <xf numFmtId="167" fontId="0" fillId="0" borderId="2" xfId="2" applyNumberFormat="1" applyFont="1" applyBorder="1"/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</cellXfs>
  <cellStyles count="49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2" builtinId="3"/>
    <cellStyle name="Millares 2" xfId="44" xr:uid="{20B3B753-7692-48D0-905E-0DDA661F8E7D}"/>
    <cellStyle name="Neutral" xfId="10" builtinId="28" customBuiltin="1"/>
    <cellStyle name="Normal" xfId="0" builtinId="0"/>
    <cellStyle name="Normal 2 2" xfId="47" xr:uid="{7DF5A0A2-8764-4077-B30D-954A21E15A66}"/>
    <cellStyle name="Normal 3" xfId="45" xr:uid="{ABC309DC-1617-4E44-AA2E-CCEEABE798C0}"/>
    <cellStyle name="Normal 4 2" xfId="46" xr:uid="{54248B68-BA7D-47A8-9946-EFEECB8A7AE2}"/>
    <cellStyle name="Normal 7 2 3" xfId="48" xr:uid="{8C9A6D44-B739-478B-B4E3-89C2A457DE48}"/>
    <cellStyle name="Notas" xfId="17" builtinId="10" customBuiltin="1"/>
    <cellStyle name="Porcentaje" xfId="1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0.14005560834829128</c:v>
                </c:pt>
                <c:pt idx="1">
                  <c:v>0.30659909196494567</c:v>
                </c:pt>
                <c:pt idx="2">
                  <c:v>4.7619047619047615E-3</c:v>
                </c:pt>
                <c:pt idx="3">
                  <c:v>3.1819941576039137E-2</c:v>
                </c:pt>
                <c:pt idx="4">
                  <c:v>2.9725829725829725E-2</c:v>
                </c:pt>
                <c:pt idx="5">
                  <c:v>0.19150036954915003</c:v>
                </c:pt>
                <c:pt idx="6">
                  <c:v>1.4862914862914862E-2</c:v>
                </c:pt>
                <c:pt idx="7">
                  <c:v>2.9725829725829725E-2</c:v>
                </c:pt>
                <c:pt idx="8">
                  <c:v>5.6206665962763525E-2</c:v>
                </c:pt>
                <c:pt idx="9">
                  <c:v>4.7619047619047615E-3</c:v>
                </c:pt>
                <c:pt idx="10">
                  <c:v>3.7159046915144475E-2</c:v>
                </c:pt>
                <c:pt idx="11">
                  <c:v>0.12042374969204236</c:v>
                </c:pt>
                <c:pt idx="12">
                  <c:v>3.2397142153239716E-2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-0.26666666666666666</c:v>
                </c:pt>
                <c:pt idx="1">
                  <c:v>0.3235294117647059</c:v>
                </c:pt>
                <c:pt idx="2">
                  <c:v>0.51428571428571423</c:v>
                </c:pt>
                <c:pt idx="3">
                  <c:v>-0.1</c:v>
                </c:pt>
                <c:pt idx="4">
                  <c:v>0.42424242424242425</c:v>
                </c:pt>
                <c:pt idx="5">
                  <c:v>-0.20689655172413793</c:v>
                </c:pt>
                <c:pt idx="6">
                  <c:v>0.48484848484848486</c:v>
                </c:pt>
                <c:pt idx="7">
                  <c:v>5.2631578947368418E-2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0.22222222222222221</c:v>
                </c:pt>
                <c:pt idx="1">
                  <c:v>0.61111111111111116</c:v>
                </c:pt>
                <c:pt idx="2">
                  <c:v>0.91666666666666663</c:v>
                </c:pt>
                <c:pt idx="3">
                  <c:v>-0.30555555555555558</c:v>
                </c:pt>
                <c:pt idx="4">
                  <c:v>0.52777777777777779</c:v>
                </c:pt>
                <c:pt idx="5">
                  <c:v>-0.3611111111111111</c:v>
                </c:pt>
                <c:pt idx="6">
                  <c:v>0.55555555555555558</c:v>
                </c:pt>
                <c:pt idx="7">
                  <c:v>-0.17241379310344829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0.2328502415458937</c:v>
                </c:pt>
                <c:pt idx="1">
                  <c:v>0.15576259489302965</c:v>
                </c:pt>
                <c:pt idx="2">
                  <c:v>0.27384403036576954</c:v>
                </c:pt>
                <c:pt idx="3">
                  <c:v>0.20300207039337476</c:v>
                </c:pt>
                <c:pt idx="4">
                  <c:v>0.13454106280193237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0.22491373360938577</c:v>
                </c:pt>
                <c:pt idx="1">
                  <c:v>0.16846100759144236</c:v>
                </c:pt>
                <c:pt idx="2">
                  <c:v>0.28178053830227745</c:v>
                </c:pt>
                <c:pt idx="3">
                  <c:v>0.19030365769496205</c:v>
                </c:pt>
                <c:pt idx="4">
                  <c:v>0.13454106280193237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0.32341269841269843</c:v>
                </c:pt>
                <c:pt idx="1">
                  <c:v>7.9365079365079361E-2</c:v>
                </c:pt>
                <c:pt idx="2">
                  <c:v>0.2361111111111111</c:v>
                </c:pt>
                <c:pt idx="3">
                  <c:v>2.7777777777777776E-2</c:v>
                </c:pt>
                <c:pt idx="4">
                  <c:v>5.5555555555555552E-2</c:v>
                </c:pt>
                <c:pt idx="5">
                  <c:v>5.1587301587301584E-2</c:v>
                </c:pt>
                <c:pt idx="6">
                  <c:v>2.7777777777777776E-2</c:v>
                </c:pt>
                <c:pt idx="7">
                  <c:v>0.1607142857142857</c:v>
                </c:pt>
                <c:pt idx="8">
                  <c:v>3.7698412698412696E-2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6.5476190476190466E-2</c:v>
                </c:pt>
                <c:pt idx="1">
                  <c:v>0.10912698412698413</c:v>
                </c:pt>
                <c:pt idx="2">
                  <c:v>0.27777777777777779</c:v>
                </c:pt>
                <c:pt idx="3">
                  <c:v>0.1607142857142857</c:v>
                </c:pt>
                <c:pt idx="4">
                  <c:v>0.22817460317460317</c:v>
                </c:pt>
                <c:pt idx="5">
                  <c:v>0.11706349206349206</c:v>
                </c:pt>
                <c:pt idx="6">
                  <c:v>4.1666666666666664E-2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0.69696969696969702</c:v>
                </c:pt>
                <c:pt idx="1">
                  <c:v>0.69696969696969702</c:v>
                </c:pt>
                <c:pt idx="2">
                  <c:v>0.78787878787878785</c:v>
                </c:pt>
                <c:pt idx="3">
                  <c:v>0.70967741935483875</c:v>
                </c:pt>
                <c:pt idx="4">
                  <c:v>0.83870967741935487</c:v>
                </c:pt>
                <c:pt idx="5">
                  <c:v>0.8125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0.30303030303030304</c:v>
                </c:pt>
                <c:pt idx="1">
                  <c:v>0.30303030303030304</c:v>
                </c:pt>
                <c:pt idx="2">
                  <c:v>0.21212121212121213</c:v>
                </c:pt>
                <c:pt idx="3">
                  <c:v>0.29032258064516131</c:v>
                </c:pt>
                <c:pt idx="4">
                  <c:v>0.16129032258064516</c:v>
                </c:pt>
                <c:pt idx="5">
                  <c:v>0.1875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G45"/>
  <sheetViews>
    <sheetView tabSelected="1" zoomScaleNormal="100" workbookViewId="0">
      <pane xSplit="1" ySplit="6" topLeftCell="BV39" activePane="bottomRight" state="frozen"/>
      <selection pane="topRight" activeCell="B1" sqref="B1"/>
      <selection pane="bottomLeft" activeCell="A7" sqref="A7"/>
      <selection pane="bottomRight" activeCell="BY43" sqref="BY43:BY45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91" t="s">
        <v>70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0" t="s">
        <v>71</v>
      </c>
      <c r="P1" s="91"/>
      <c r="Q1" s="91"/>
      <c r="R1" s="91"/>
      <c r="S1" s="91"/>
      <c r="T1" s="91"/>
      <c r="U1" s="91"/>
      <c r="V1" s="92"/>
      <c r="W1" s="90" t="s">
        <v>72</v>
      </c>
      <c r="X1" s="91"/>
      <c r="Y1" s="91"/>
      <c r="Z1" s="91"/>
      <c r="AA1" s="91"/>
      <c r="AB1" s="91"/>
      <c r="AC1" s="91"/>
      <c r="AD1" s="92"/>
      <c r="AE1" s="90" t="s">
        <v>73</v>
      </c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2"/>
      <c r="AQ1" s="90" t="s">
        <v>74</v>
      </c>
      <c r="AR1" s="91"/>
      <c r="AS1" s="91"/>
      <c r="AT1" s="91"/>
      <c r="AU1" s="91"/>
      <c r="AV1" s="91"/>
      <c r="AW1" s="91"/>
      <c r="AX1" s="91"/>
      <c r="AY1" s="92"/>
      <c r="AZ1" s="90" t="s">
        <v>75</v>
      </c>
      <c r="BA1" s="91"/>
      <c r="BB1" s="91"/>
      <c r="BC1" s="91"/>
      <c r="BD1" s="91"/>
      <c r="BE1" s="91"/>
      <c r="BF1" s="91"/>
      <c r="BG1" s="92"/>
      <c r="BH1" s="90" t="s">
        <v>76</v>
      </c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2"/>
      <c r="BT1" s="90" t="s">
        <v>77</v>
      </c>
      <c r="BU1" s="91"/>
      <c r="BV1" s="91"/>
      <c r="BW1" s="91"/>
      <c r="BX1" s="92"/>
      <c r="BY1" s="11" t="s">
        <v>78</v>
      </c>
      <c r="BZ1" s="90" t="s">
        <v>79</v>
      </c>
      <c r="CA1" s="91"/>
      <c r="CB1" s="91"/>
      <c r="CC1" s="92"/>
      <c r="CD1" s="10"/>
    </row>
    <row r="2" spans="1:83" s="7" customFormat="1" x14ac:dyDescent="0.25">
      <c r="A2" s="10"/>
      <c r="B2" s="91" t="s">
        <v>113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2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90" t="s">
        <v>80</v>
      </c>
      <c r="AF2" s="91"/>
      <c r="AG2" s="91"/>
      <c r="AH2" s="91"/>
      <c r="AI2" s="91"/>
      <c r="AJ2" s="91"/>
      <c r="AK2" s="91" t="s">
        <v>135</v>
      </c>
      <c r="AL2" s="91"/>
      <c r="AM2" s="91"/>
      <c r="AN2" s="91"/>
      <c r="AO2" s="91"/>
      <c r="AP2" s="92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91"/>
      <c r="G3" s="91"/>
      <c r="H3" s="91"/>
      <c r="I3" s="91"/>
      <c r="J3" s="91"/>
      <c r="K3" s="91"/>
      <c r="L3" s="91"/>
      <c r="M3" s="91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90" t="s">
        <v>105</v>
      </c>
      <c r="BI3" s="91"/>
      <c r="BJ3" s="91"/>
      <c r="BK3" s="91"/>
      <c r="BL3" s="91"/>
      <c r="BM3" s="91"/>
      <c r="BN3" s="91" t="s">
        <v>106</v>
      </c>
      <c r="BO3" s="91"/>
      <c r="BP3" s="91"/>
      <c r="BQ3" s="91"/>
      <c r="BR3" s="91"/>
      <c r="BS3" s="92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5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5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5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5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5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5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5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5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5" x14ac:dyDescent="0.2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5" x14ac:dyDescent="0.2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5" x14ac:dyDescent="0.2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17">
        <v>-0.4</v>
      </c>
      <c r="W27" s="75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5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5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5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5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  <row r="28" spans="1:85" x14ac:dyDescent="0.25">
      <c r="A28" s="15">
        <v>45474</v>
      </c>
      <c r="BT28" s="68">
        <v>1570767928489</v>
      </c>
      <c r="BU28" s="68">
        <v>153400000</v>
      </c>
      <c r="BV28" s="68">
        <v>30438880399</v>
      </c>
      <c r="BW28" s="68">
        <v>130897327374.08333</v>
      </c>
      <c r="BX28" s="69">
        <v>506958238401</v>
      </c>
      <c r="BY28">
        <v>8.9406289678369485E-2</v>
      </c>
      <c r="BZ28" s="18">
        <v>0</v>
      </c>
      <c r="CA28" s="18">
        <v>0</v>
      </c>
      <c r="CB28" s="18">
        <v>8.0416666666666678E-2</v>
      </c>
      <c r="CC28" s="24">
        <v>0.49</v>
      </c>
      <c r="CF28" s="18">
        <v>13</v>
      </c>
      <c r="CG28" s="18">
        <v>41.9</v>
      </c>
    </row>
    <row r="29" spans="1:85" ht="15.75" thickBot="1" x14ac:dyDescent="0.3">
      <c r="A29" s="15">
        <v>45505</v>
      </c>
      <c r="BT29" s="68">
        <v>1581564949256</v>
      </c>
      <c r="BU29" s="68">
        <v>316800000</v>
      </c>
      <c r="BV29" s="68">
        <v>30313612380</v>
      </c>
      <c r="BW29" s="68">
        <v>131797079104.66667</v>
      </c>
      <c r="BX29" s="69">
        <v>505925848173</v>
      </c>
      <c r="BY29">
        <v>8.9131004479537673E-2</v>
      </c>
      <c r="BZ29" s="18">
        <v>0</v>
      </c>
      <c r="CA29" s="18">
        <v>0</v>
      </c>
      <c r="CB29" s="18">
        <v>7.4333333333333335E-2</v>
      </c>
      <c r="CC29" s="24">
        <v>0.42</v>
      </c>
      <c r="CG29">
        <v>100</v>
      </c>
    </row>
    <row r="30" spans="1:85" ht="15.75" thickBot="1" x14ac:dyDescent="0.3">
      <c r="A30" s="15">
        <v>45536</v>
      </c>
      <c r="B30">
        <v>8.5858585858585856E-2</v>
      </c>
      <c r="C30">
        <v>0.27070707070707067</v>
      </c>
      <c r="D30">
        <v>0</v>
      </c>
      <c r="E30">
        <v>2.7777777777777776E-2</v>
      </c>
      <c r="F30">
        <v>1.515151515151515E-2</v>
      </c>
      <c r="G30">
        <v>0.27070707070707067</v>
      </c>
      <c r="H30">
        <v>0</v>
      </c>
      <c r="I30">
        <v>9.2929292929292931E-2</v>
      </c>
      <c r="J30">
        <v>4.2929292929292928E-2</v>
      </c>
      <c r="K30">
        <v>0</v>
      </c>
      <c r="L30">
        <v>5.808080808080808E-2</v>
      </c>
      <c r="M30">
        <v>0.10808080808080808</v>
      </c>
      <c r="N30">
        <v>2.7777777777777776E-2</v>
      </c>
      <c r="O30" s="76">
        <v>-0.1</v>
      </c>
      <c r="P30" s="77">
        <v>-0.54545454545454541</v>
      </c>
      <c r="Q30" s="77">
        <v>-0.16666666666666666</v>
      </c>
      <c r="R30" s="77">
        <v>-0.33333333333333331</v>
      </c>
      <c r="S30" s="77">
        <v>-0.27272727272727271</v>
      </c>
      <c r="T30" s="77">
        <v>-0.75</v>
      </c>
      <c r="U30" s="83">
        <v>-9.0909090909090912E-2</v>
      </c>
      <c r="V30" s="78">
        <v>-0.4</v>
      </c>
      <c r="W30" s="76">
        <v>0.16666666666666666</v>
      </c>
      <c r="X30" s="76">
        <v>0.25</v>
      </c>
      <c r="Y30" s="76">
        <v>0.83333333333333337</v>
      </c>
      <c r="Z30" s="76">
        <v>-0.41666666666666669</v>
      </c>
      <c r="AA30" s="76">
        <v>0.5</v>
      </c>
      <c r="AB30" s="76">
        <v>-0.33333333333333331</v>
      </c>
      <c r="AC30" s="76">
        <v>0.58333333333333337</v>
      </c>
      <c r="AD30" s="76">
        <v>-0.14285714285714285</v>
      </c>
      <c r="AE30">
        <v>0.32094017094017091</v>
      </c>
      <c r="AF30">
        <v>0.13457653457653457</v>
      </c>
      <c r="AG30">
        <v>0.23076923076923078</v>
      </c>
      <c r="AH30">
        <v>0.15699300699300697</v>
      </c>
      <c r="AI30">
        <v>0.15672105672105671</v>
      </c>
      <c r="AK30">
        <v>0.32094017094017091</v>
      </c>
      <c r="AL30">
        <v>0.11662781662781663</v>
      </c>
      <c r="AM30">
        <v>0.24188034188034185</v>
      </c>
      <c r="AN30">
        <v>0.15194250194250195</v>
      </c>
      <c r="AO30">
        <v>0.16860916860916861</v>
      </c>
      <c r="AQ30" s="16">
        <v>0.30555555555555552</v>
      </c>
      <c r="AR30" s="16">
        <v>0</v>
      </c>
      <c r="AS30" s="16">
        <v>0.23611111111111108</v>
      </c>
      <c r="AT30" s="16">
        <v>2.7777777777777776E-2</v>
      </c>
      <c r="AU30" s="16">
        <v>4.1666666666666664E-2</v>
      </c>
      <c r="AV30" s="16">
        <v>0</v>
      </c>
      <c r="AW30" s="16">
        <v>1.3888888888888888E-2</v>
      </c>
      <c r="AX30" s="16">
        <v>0.375</v>
      </c>
      <c r="AY30" s="16">
        <v>0</v>
      </c>
      <c r="AZ30" s="16">
        <v>0.1111111111111111</v>
      </c>
      <c r="BA30" s="16">
        <v>0.22222222222222221</v>
      </c>
      <c r="BB30" s="16">
        <v>0.16666666666666666</v>
      </c>
      <c r="BC30" s="16">
        <v>6.9444444444444448E-2</v>
      </c>
      <c r="BD30" s="16">
        <v>0.33333333333333331</v>
      </c>
      <c r="BE30" s="16">
        <v>5.5555555555555552E-2</v>
      </c>
      <c r="BF30" s="16">
        <v>4.1666666666666664E-2</v>
      </c>
      <c r="BG30" s="16">
        <v>0</v>
      </c>
      <c r="BH30" s="79">
        <v>0.54545454545454541</v>
      </c>
      <c r="BI30" s="80">
        <v>0.63636363636363635</v>
      </c>
      <c r="BJ30" s="80">
        <v>0.66666666666666663</v>
      </c>
      <c r="BK30" s="80">
        <v>0.54545454545454541</v>
      </c>
      <c r="BL30" s="80">
        <v>0.72727272727272729</v>
      </c>
      <c r="BM30" s="80">
        <v>0.8</v>
      </c>
      <c r="BN30" s="79">
        <v>0.45454545454545453</v>
      </c>
      <c r="BO30" s="80">
        <v>0.36363636363636365</v>
      </c>
      <c r="BP30" s="80">
        <v>0.33333333333333331</v>
      </c>
      <c r="BQ30" s="80">
        <v>0.45454545454545453</v>
      </c>
      <c r="BR30" s="80">
        <v>0.27272727272727271</v>
      </c>
      <c r="BS30" s="80">
        <v>0.2</v>
      </c>
      <c r="BT30" s="68">
        <v>1569699164701</v>
      </c>
      <c r="BU30" s="68">
        <v>351000000</v>
      </c>
      <c r="BV30" s="68">
        <v>30141168095.5</v>
      </c>
      <c r="BW30" s="68">
        <v>130808263725.08333</v>
      </c>
      <c r="BX30" s="69">
        <v>510601242250</v>
      </c>
      <c r="BY30">
        <v>7.7319944959669512E-2</v>
      </c>
      <c r="BZ30">
        <v>0</v>
      </c>
      <c r="CA30">
        <v>0</v>
      </c>
      <c r="CB30">
        <v>8.2750000000000004E-2</v>
      </c>
      <c r="CC30">
        <v>0.51</v>
      </c>
      <c r="CG30">
        <f>CG29*CF28/CG28</f>
        <v>31.026252983293556</v>
      </c>
    </row>
    <row r="31" spans="1:85" x14ac:dyDescent="0.25">
      <c r="A31" s="15">
        <v>45566</v>
      </c>
      <c r="AQ31" s="75"/>
      <c r="AR31" s="16"/>
      <c r="AS31" s="16"/>
      <c r="AT31" s="16"/>
      <c r="AU31" s="16"/>
      <c r="AV31" s="16"/>
      <c r="AW31" s="16"/>
      <c r="AX31" s="16"/>
      <c r="AY31" s="17"/>
      <c r="AZ31" s="75"/>
      <c r="BA31" s="16"/>
      <c r="BB31" s="16"/>
      <c r="BC31" s="16"/>
      <c r="BD31" s="16"/>
      <c r="BE31" s="16"/>
      <c r="BF31" s="16"/>
      <c r="BG31" s="17"/>
      <c r="BT31" s="68">
        <v>1365506751304</v>
      </c>
      <c r="BU31" s="68">
        <v>0</v>
      </c>
      <c r="BV31" s="68">
        <v>16016989890</v>
      </c>
      <c r="BW31" s="68">
        <v>136550675130.39999</v>
      </c>
      <c r="BX31" s="69">
        <v>515283348088</v>
      </c>
      <c r="BY31" s="20">
        <v>8.7630645054582609E-2</v>
      </c>
      <c r="BZ31">
        <v>0</v>
      </c>
      <c r="CA31">
        <v>0</v>
      </c>
      <c r="CB31">
        <v>0.16799999999999998</v>
      </c>
      <c r="CC31" s="20">
        <v>1.1399999999999999</v>
      </c>
    </row>
    <row r="32" spans="1:85" x14ac:dyDescent="0.25">
      <c r="A32" s="15">
        <v>45597</v>
      </c>
      <c r="AQ32" s="75"/>
      <c r="AR32" s="16"/>
      <c r="AS32" s="16"/>
      <c r="AT32" s="16"/>
      <c r="AU32" s="16"/>
      <c r="AV32" s="16"/>
      <c r="AW32" s="16"/>
      <c r="AX32" s="16"/>
      <c r="AY32" s="17"/>
      <c r="AZ32" s="75"/>
      <c r="BA32" s="16"/>
      <c r="BB32" s="16"/>
      <c r="BC32" s="16"/>
      <c r="BD32" s="16"/>
      <c r="BE32" s="16"/>
      <c r="BF32" s="16"/>
      <c r="BG32" s="17"/>
      <c r="BT32" s="68">
        <v>1360968035357</v>
      </c>
      <c r="BU32" s="68">
        <v>0</v>
      </c>
      <c r="BV32" s="68">
        <v>15866184264</v>
      </c>
      <c r="BW32" s="68">
        <v>136096803535.7</v>
      </c>
      <c r="BX32" s="69">
        <v>518883188634</v>
      </c>
      <c r="BY32" s="20">
        <v>8.9026886602421557E-2</v>
      </c>
      <c r="BZ32">
        <v>0</v>
      </c>
      <c r="CA32">
        <v>0.16500000000000001</v>
      </c>
      <c r="CB32">
        <v>0.45</v>
      </c>
      <c r="CC32" s="20">
        <v>1.34</v>
      </c>
    </row>
    <row r="33" spans="1:81" x14ac:dyDescent="0.25">
      <c r="A33" s="15">
        <v>45627</v>
      </c>
      <c r="B33">
        <v>0.11342592592592592</v>
      </c>
      <c r="C33">
        <v>0.35185185185185186</v>
      </c>
      <c r="D33">
        <v>0</v>
      </c>
      <c r="E33">
        <v>0</v>
      </c>
      <c r="F33">
        <v>3.7037037037037035E-2</v>
      </c>
      <c r="G33">
        <v>0.20833333333333331</v>
      </c>
      <c r="H33">
        <v>2.0833333333333332E-2</v>
      </c>
      <c r="I33">
        <v>2.0833333333333332E-2</v>
      </c>
      <c r="J33">
        <v>2.0833333333333332E-2</v>
      </c>
      <c r="K33">
        <v>2.0833333333333332E-2</v>
      </c>
      <c r="L33">
        <v>0</v>
      </c>
      <c r="M33">
        <v>0.16898148148148148</v>
      </c>
      <c r="N33" s="20">
        <v>3.7037037037037035E-2</v>
      </c>
      <c r="O33" s="81">
        <v>-0.42857142857142855</v>
      </c>
      <c r="P33" s="81">
        <v>-0.22222222222222221</v>
      </c>
      <c r="Q33" s="81">
        <v>-0.1</v>
      </c>
      <c r="R33" s="81">
        <v>-0.16666666666666666</v>
      </c>
      <c r="S33" s="81">
        <v>-0.2</v>
      </c>
      <c r="T33" s="81">
        <v>-0.16666666666666666</v>
      </c>
      <c r="U33" s="81">
        <v>0.375</v>
      </c>
      <c r="V33" s="82">
        <v>-0.16666666666666666</v>
      </c>
      <c r="W33" s="84">
        <v>0.3</v>
      </c>
      <c r="X33" s="81">
        <v>0.6</v>
      </c>
      <c r="Y33" s="81">
        <v>0.8</v>
      </c>
      <c r="Z33" s="81">
        <v>-0.5</v>
      </c>
      <c r="AA33" s="81">
        <v>0.4</v>
      </c>
      <c r="AB33" s="81">
        <v>-0.3</v>
      </c>
      <c r="AC33" s="81">
        <v>0.1</v>
      </c>
      <c r="AD33" s="82">
        <v>0</v>
      </c>
      <c r="AE33" s="19">
        <v>0.26666666666666666</v>
      </c>
      <c r="AF33">
        <v>0.1</v>
      </c>
      <c r="AG33">
        <v>0.25333333333333335</v>
      </c>
      <c r="AH33">
        <v>0.18000000000000002</v>
      </c>
      <c r="AI33">
        <v>0.2</v>
      </c>
      <c r="AK33">
        <v>0.26666666666666666</v>
      </c>
      <c r="AL33">
        <v>0.1</v>
      </c>
      <c r="AM33">
        <v>0.25333333333333335</v>
      </c>
      <c r="AN33">
        <v>0.18000000000000002</v>
      </c>
      <c r="AO33">
        <v>0.2</v>
      </c>
      <c r="AQ33" s="75">
        <v>0.28333333333333333</v>
      </c>
      <c r="AR33" s="16">
        <v>6.6666666666666666E-2</v>
      </c>
      <c r="AS33" s="16">
        <v>0.31666666666666665</v>
      </c>
      <c r="AT33" s="16">
        <v>6.6666666666666666E-2</v>
      </c>
      <c r="AU33" s="16">
        <v>0</v>
      </c>
      <c r="AV33" s="16">
        <v>0</v>
      </c>
      <c r="AW33" s="16">
        <v>8.3333333333333343E-2</v>
      </c>
      <c r="AX33" s="16">
        <v>0.18333333333333335</v>
      </c>
      <c r="AY33" s="17">
        <v>0</v>
      </c>
      <c r="AZ33" s="75">
        <v>0.05</v>
      </c>
      <c r="BA33" s="16">
        <v>0.1</v>
      </c>
      <c r="BB33" s="16">
        <v>0.3</v>
      </c>
      <c r="BC33" s="16">
        <v>0.1</v>
      </c>
      <c r="BD33" s="16">
        <v>0.35</v>
      </c>
      <c r="BE33" s="16">
        <v>0.05</v>
      </c>
      <c r="BF33" s="16">
        <v>0.05</v>
      </c>
      <c r="BG33" s="17">
        <v>0</v>
      </c>
      <c r="BH33" s="84">
        <v>0.7</v>
      </c>
      <c r="BI33" s="81">
        <v>0.9</v>
      </c>
      <c r="BJ33" s="81">
        <v>0.8</v>
      </c>
      <c r="BK33" s="81">
        <v>0.77777777777777779</v>
      </c>
      <c r="BL33" s="81">
        <v>0.8</v>
      </c>
      <c r="BM33" s="81">
        <v>1</v>
      </c>
      <c r="BN33" s="81">
        <v>0.3</v>
      </c>
      <c r="BO33" s="81">
        <v>0.1</v>
      </c>
      <c r="BP33" s="81">
        <v>0.2</v>
      </c>
      <c r="BQ33" s="81">
        <v>0.22222222222222221</v>
      </c>
      <c r="BR33" s="81">
        <v>0.2</v>
      </c>
      <c r="BS33" s="82">
        <v>0</v>
      </c>
      <c r="BT33" s="68">
        <v>1325280577352</v>
      </c>
      <c r="BU33" s="68">
        <v>0</v>
      </c>
      <c r="BV33" s="68">
        <v>15240242395.5</v>
      </c>
      <c r="BW33" s="68">
        <v>132528057735.2</v>
      </c>
      <c r="BX33" s="69">
        <v>523880540874</v>
      </c>
      <c r="BY33" s="20">
        <v>7.3166197828993154E-2</v>
      </c>
      <c r="BZ33">
        <v>0</v>
      </c>
      <c r="CA33">
        <v>0</v>
      </c>
      <c r="CB33">
        <v>0.29800000000000004</v>
      </c>
      <c r="CC33" s="20">
        <v>1.32</v>
      </c>
    </row>
    <row r="34" spans="1:81" x14ac:dyDescent="0.25">
      <c r="A34" s="15">
        <v>45658</v>
      </c>
      <c r="AQ34" s="75"/>
      <c r="AR34" s="16"/>
      <c r="AS34" s="16"/>
      <c r="AT34" s="16"/>
      <c r="AU34" s="16"/>
      <c r="AV34" s="16"/>
      <c r="AW34" s="16"/>
      <c r="AX34" s="16"/>
      <c r="AY34" s="17"/>
      <c r="AZ34" s="75"/>
      <c r="BA34" s="16"/>
      <c r="BB34" s="16"/>
      <c r="BC34" s="16"/>
      <c r="BD34" s="16"/>
      <c r="BE34" s="16"/>
      <c r="BF34" s="16"/>
      <c r="BG34" s="17"/>
      <c r="BT34" s="68">
        <v>1139205574483</v>
      </c>
      <c r="BU34" s="68">
        <v>22160781</v>
      </c>
      <c r="BV34" s="68">
        <v>9554873743</v>
      </c>
      <c r="BW34" s="68">
        <v>113920557448.3</v>
      </c>
      <c r="BX34" s="69">
        <v>520924406998</v>
      </c>
      <c r="BY34" s="20">
        <v>8.8665287859267583E-2</v>
      </c>
      <c r="BZ34">
        <v>0</v>
      </c>
      <c r="CA34">
        <v>0</v>
      </c>
      <c r="CB34">
        <v>5.3000000000000005E-2</v>
      </c>
      <c r="CC34" s="20">
        <v>0.53</v>
      </c>
    </row>
    <row r="35" spans="1:81" x14ac:dyDescent="0.25">
      <c r="A35" s="15">
        <v>45689</v>
      </c>
      <c r="AQ35" s="75"/>
      <c r="AR35" s="16"/>
      <c r="AS35" s="16"/>
      <c r="AT35" s="16"/>
      <c r="AU35" s="16"/>
      <c r="AV35" s="16"/>
      <c r="AW35" s="16"/>
      <c r="AX35" s="16"/>
      <c r="AY35" s="17"/>
      <c r="AZ35" s="75"/>
      <c r="BA35" s="16"/>
      <c r="BB35" s="16"/>
      <c r="BC35" s="16"/>
      <c r="BD35" s="16"/>
      <c r="BE35" s="16"/>
      <c r="BF35" s="16"/>
      <c r="BG35" s="17"/>
      <c r="BT35" s="68">
        <v>1144942056326</v>
      </c>
      <c r="BU35" s="68">
        <v>21513881</v>
      </c>
      <c r="BV35" s="68">
        <v>9511518259.5</v>
      </c>
      <c r="BW35" s="68">
        <v>114494205632.60001</v>
      </c>
      <c r="BX35" s="69">
        <v>526711650431</v>
      </c>
      <c r="BY35" s="20">
        <v>9.1376443166698448E-2</v>
      </c>
      <c r="BZ35">
        <v>0</v>
      </c>
      <c r="CA35">
        <v>0</v>
      </c>
      <c r="CB35">
        <v>0.05</v>
      </c>
      <c r="CC35" s="20">
        <v>0.5</v>
      </c>
    </row>
    <row r="36" spans="1:81" x14ac:dyDescent="0.25">
      <c r="A36" s="15">
        <v>45717</v>
      </c>
      <c r="B36">
        <v>1.8518518518518517E-2</v>
      </c>
      <c r="C36">
        <v>0.42592592592592593</v>
      </c>
      <c r="D36">
        <v>1.8518518518518517E-2</v>
      </c>
      <c r="E36">
        <v>0</v>
      </c>
      <c r="F36">
        <v>0</v>
      </c>
      <c r="G36">
        <v>0.29629629629629628</v>
      </c>
      <c r="H36">
        <v>0</v>
      </c>
      <c r="I36">
        <v>3.7037037037037035E-2</v>
      </c>
      <c r="J36">
        <v>0</v>
      </c>
      <c r="K36">
        <v>0</v>
      </c>
      <c r="L36">
        <v>3.7037037037037035E-2</v>
      </c>
      <c r="M36">
        <v>0.16666666666666666</v>
      </c>
      <c r="N36" s="20">
        <v>0</v>
      </c>
      <c r="O36" s="81">
        <v>-0.55555555555555558</v>
      </c>
      <c r="P36" s="81">
        <v>-0.5</v>
      </c>
      <c r="Q36" s="81">
        <v>0.18181818181818182</v>
      </c>
      <c r="R36" s="81">
        <v>-0.75</v>
      </c>
      <c r="S36" s="81">
        <v>0</v>
      </c>
      <c r="T36" s="81">
        <v>-0.625</v>
      </c>
      <c r="U36" s="81">
        <v>-0.27272727272727271</v>
      </c>
      <c r="V36" s="82">
        <v>-0.6</v>
      </c>
      <c r="W36" s="84">
        <v>-9.0909090909090912E-2</v>
      </c>
      <c r="X36" s="81">
        <v>0.36363636363636365</v>
      </c>
      <c r="Y36" s="81">
        <v>0.54545454545454541</v>
      </c>
      <c r="Z36" s="81">
        <v>-0.54545454545454541</v>
      </c>
      <c r="AA36" s="81">
        <v>0.27272727272727271</v>
      </c>
      <c r="AB36" s="81">
        <v>-0.45454545454545453</v>
      </c>
      <c r="AC36" s="81">
        <v>9.0909090909090912E-2</v>
      </c>
      <c r="AD36" s="82">
        <v>-0.2857142857142857</v>
      </c>
      <c r="AE36" s="19">
        <v>0.3</v>
      </c>
      <c r="AF36">
        <v>0.12272727272727271</v>
      </c>
      <c r="AG36">
        <v>0.26969696969696971</v>
      </c>
      <c r="AH36">
        <v>0.17696969696969697</v>
      </c>
      <c r="AI36">
        <v>0.13060606060606061</v>
      </c>
      <c r="AK36">
        <v>0.3</v>
      </c>
      <c r="AL36">
        <v>0.12272727272727271</v>
      </c>
      <c r="AM36">
        <v>0.26969696969696971</v>
      </c>
      <c r="AN36">
        <v>0.17696969696969697</v>
      </c>
      <c r="AO36">
        <v>0.13060606060606061</v>
      </c>
      <c r="AQ36" s="75">
        <v>0.38560606060606062</v>
      </c>
      <c r="AR36" s="16">
        <v>0</v>
      </c>
      <c r="AS36" s="16">
        <v>0.26818181818181813</v>
      </c>
      <c r="AT36" s="16">
        <v>3.3333333333333333E-2</v>
      </c>
      <c r="AU36" s="16">
        <v>1.6666666666666666E-2</v>
      </c>
      <c r="AV36" s="16">
        <v>0</v>
      </c>
      <c r="AW36" s="16">
        <v>0</v>
      </c>
      <c r="AX36" s="16">
        <v>0.2962121212121212</v>
      </c>
      <c r="AY36" s="17">
        <v>0</v>
      </c>
      <c r="AZ36" s="75">
        <v>0.10606060606060606</v>
      </c>
      <c r="BA36" s="16">
        <v>0.12121212121212122</v>
      </c>
      <c r="BB36" s="16">
        <v>0.27272727272727271</v>
      </c>
      <c r="BC36" s="16">
        <v>9.0909090909090898E-2</v>
      </c>
      <c r="BD36" s="16">
        <v>0.34848484848484845</v>
      </c>
      <c r="BE36" s="16">
        <v>3.03030303030303E-2</v>
      </c>
      <c r="BF36" s="16">
        <v>3.03030303030303E-2</v>
      </c>
      <c r="BG36" s="17">
        <v>0</v>
      </c>
      <c r="BH36" s="84">
        <v>0.6</v>
      </c>
      <c r="BI36" s="81">
        <v>0.75</v>
      </c>
      <c r="BJ36" s="81">
        <v>0.72727272727272729</v>
      </c>
      <c r="BK36" s="81">
        <v>0.66666666666666663</v>
      </c>
      <c r="BL36" s="81">
        <v>0.8</v>
      </c>
      <c r="BM36" s="81">
        <v>0.88888888888888884</v>
      </c>
      <c r="BN36" s="81">
        <v>0.4</v>
      </c>
      <c r="BO36" s="81">
        <v>0.25</v>
      </c>
      <c r="BP36" s="81">
        <v>0.27272727272727271</v>
      </c>
      <c r="BQ36" s="81">
        <v>0.33333333333333331</v>
      </c>
      <c r="BR36" s="81">
        <v>0.2</v>
      </c>
      <c r="BS36" s="82">
        <v>0.1111111111111111</v>
      </c>
      <c r="BT36" s="68">
        <v>1125341826884</v>
      </c>
      <c r="BU36" s="68">
        <v>16864162</v>
      </c>
      <c r="BV36" s="68">
        <v>9446837314</v>
      </c>
      <c r="BW36" s="68">
        <v>112534182688.39999</v>
      </c>
      <c r="BX36" s="69">
        <v>530751949881</v>
      </c>
      <c r="BY36" s="20">
        <v>7.4571069538509782E-2</v>
      </c>
      <c r="BZ36">
        <v>0</v>
      </c>
      <c r="CA36">
        <v>0</v>
      </c>
      <c r="CB36">
        <v>0.628</v>
      </c>
      <c r="CC36" s="20">
        <v>5.7</v>
      </c>
    </row>
    <row r="37" spans="1:81" x14ac:dyDescent="0.25">
      <c r="A37" s="15">
        <v>45748</v>
      </c>
      <c r="BT37" s="88">
        <v>1827381869836</v>
      </c>
      <c r="BU37" s="88">
        <v>1731000</v>
      </c>
      <c r="BV37" s="88">
        <v>20987503238</v>
      </c>
      <c r="BW37" s="88">
        <v>121825457989.06667</v>
      </c>
      <c r="BX37" s="89">
        <v>536608475729</v>
      </c>
      <c r="BY37" s="20">
        <v>6.7178637822386186E-2</v>
      </c>
      <c r="BZ37">
        <v>0</v>
      </c>
      <c r="CA37">
        <v>0</v>
      </c>
      <c r="CB37">
        <v>0.12875</v>
      </c>
      <c r="CC37" s="20">
        <v>0.73</v>
      </c>
    </row>
    <row r="38" spans="1:81" x14ac:dyDescent="0.25">
      <c r="A38" s="15">
        <v>45778</v>
      </c>
      <c r="BT38" s="88">
        <v>1841557758171</v>
      </c>
      <c r="BU38" s="88">
        <v>1986000</v>
      </c>
      <c r="BV38" s="88">
        <v>20977571576</v>
      </c>
      <c r="BW38" s="88">
        <v>122770517211.39999</v>
      </c>
      <c r="BX38" s="89">
        <v>541811319148</v>
      </c>
      <c r="BY38" s="20">
        <v>6.5190081117475068E-2</v>
      </c>
      <c r="BZ38">
        <v>0</v>
      </c>
      <c r="CA38">
        <v>0</v>
      </c>
      <c r="CB38">
        <v>0.13799999999999998</v>
      </c>
      <c r="CC38" s="20">
        <v>0.67</v>
      </c>
    </row>
    <row r="39" spans="1:81" x14ac:dyDescent="0.25">
      <c r="A39" s="15">
        <v>45809</v>
      </c>
      <c r="B39">
        <v>4.9999999999999996E-2</v>
      </c>
      <c r="C39">
        <v>0.39999999999999997</v>
      </c>
      <c r="D39">
        <v>0</v>
      </c>
      <c r="E39">
        <v>2.7777777777777776E-2</v>
      </c>
      <c r="F39">
        <v>1.111111111111111E-2</v>
      </c>
      <c r="G39">
        <v>0.25555555555555554</v>
      </c>
      <c r="H39">
        <v>0</v>
      </c>
      <c r="I39">
        <v>2.7777777777777776E-2</v>
      </c>
      <c r="J39">
        <v>2.222222222222222E-2</v>
      </c>
      <c r="K39">
        <v>1.111111111111111E-2</v>
      </c>
      <c r="L39">
        <v>1.111111111111111E-2</v>
      </c>
      <c r="M39">
        <v>0.14166666666666666</v>
      </c>
      <c r="N39" s="20">
        <v>4.1666666666666664E-2</v>
      </c>
      <c r="O39" s="85">
        <v>6.6666666666666666E-2</v>
      </c>
      <c r="P39" s="85">
        <v>0.5625</v>
      </c>
      <c r="Q39" s="85">
        <v>0.5625</v>
      </c>
      <c r="R39" s="85">
        <v>-0.41666666666666669</v>
      </c>
      <c r="S39" s="85">
        <v>0.5</v>
      </c>
      <c r="T39" s="85">
        <v>-9.0909090909090912E-2</v>
      </c>
      <c r="U39" s="85">
        <v>0.30769230769230771</v>
      </c>
      <c r="V39" s="86">
        <v>0</v>
      </c>
      <c r="W39" s="87">
        <v>0.5625</v>
      </c>
      <c r="X39" s="85">
        <v>0.75</v>
      </c>
      <c r="Y39" s="85">
        <v>0.8125</v>
      </c>
      <c r="Z39" s="85">
        <v>-6.6666666666666666E-2</v>
      </c>
      <c r="AA39" s="85">
        <v>0.625</v>
      </c>
      <c r="AB39" s="85">
        <v>6.6666666666666666E-2</v>
      </c>
      <c r="AC39" s="85">
        <v>0.6875</v>
      </c>
      <c r="AD39" s="86">
        <v>0.23076923076923078</v>
      </c>
      <c r="AE39" s="19">
        <v>0.30007309941520466</v>
      </c>
      <c r="AF39">
        <v>0.12998120300751878</v>
      </c>
      <c r="AG39">
        <v>0.27507309941520469</v>
      </c>
      <c r="AH39">
        <v>0.17100041771094401</v>
      </c>
      <c r="AI39">
        <v>0.12387218045112783</v>
      </c>
      <c r="AK39">
        <v>0.28730158730158728</v>
      </c>
      <c r="AL39">
        <v>0.13412698412698412</v>
      </c>
      <c r="AM39">
        <v>0.28206349206349202</v>
      </c>
      <c r="AN39">
        <v>0.18111111111111111</v>
      </c>
      <c r="AO39">
        <v>0.1153968253968254</v>
      </c>
      <c r="AQ39" s="19">
        <v>0.26041666666666663</v>
      </c>
      <c r="AR39">
        <v>3.125E-2</v>
      </c>
      <c r="AS39">
        <v>0.30208333333333337</v>
      </c>
      <c r="AT39">
        <v>3.125E-2</v>
      </c>
      <c r="AU39">
        <v>0</v>
      </c>
      <c r="AV39">
        <v>0</v>
      </c>
      <c r="AW39">
        <v>4.1666666666666664E-2</v>
      </c>
      <c r="AX39">
        <v>0.33333333333333331</v>
      </c>
      <c r="AY39" s="20">
        <v>0</v>
      </c>
      <c r="AZ39" s="19">
        <v>0.10416666666666666</v>
      </c>
      <c r="BA39">
        <v>0.15625</v>
      </c>
      <c r="BB39">
        <v>0.17708333333333334</v>
      </c>
      <c r="BC39">
        <v>8.3333333333333329E-2</v>
      </c>
      <c r="BD39">
        <v>0.375</v>
      </c>
      <c r="BE39">
        <v>6.25E-2</v>
      </c>
      <c r="BF39">
        <v>4.1666666666666664E-2</v>
      </c>
      <c r="BG39" s="20">
        <v>0</v>
      </c>
      <c r="BH39" s="87">
        <v>0.8</v>
      </c>
      <c r="BI39" s="85">
        <v>0.7857142857142857</v>
      </c>
      <c r="BJ39" s="85">
        <v>0.8666666666666667</v>
      </c>
      <c r="BK39" s="85">
        <v>0.46153846153846156</v>
      </c>
      <c r="BL39" s="85">
        <v>0.6875</v>
      </c>
      <c r="BM39" s="85">
        <v>0.73333333333333328</v>
      </c>
      <c r="BN39" s="85">
        <v>0.2</v>
      </c>
      <c r="BO39" s="85">
        <v>0.21428571428571427</v>
      </c>
      <c r="BP39" s="85">
        <v>0.13333333333333333</v>
      </c>
      <c r="BQ39" s="85">
        <v>0.53846153846153844</v>
      </c>
      <c r="BR39" s="85">
        <v>0.25</v>
      </c>
      <c r="BS39" s="86">
        <v>0.26666666666666666</v>
      </c>
      <c r="BT39" s="88">
        <v>1852114466818</v>
      </c>
      <c r="BU39" s="88">
        <v>2039000</v>
      </c>
      <c r="BV39" s="88">
        <v>20603963310</v>
      </c>
      <c r="BW39" s="88">
        <v>123474297787.86667</v>
      </c>
      <c r="BX39" s="89">
        <v>543498689852</v>
      </c>
      <c r="BY39" s="20">
        <v>6.5459674000069759E-2</v>
      </c>
      <c r="BZ39">
        <v>0</v>
      </c>
      <c r="CA39">
        <v>0</v>
      </c>
      <c r="CB39">
        <v>0.17562499999999998</v>
      </c>
      <c r="CC39" s="20">
        <v>0.68</v>
      </c>
    </row>
    <row r="40" spans="1:81" x14ac:dyDescent="0.25">
      <c r="A40" s="15">
        <v>45839</v>
      </c>
      <c r="BT40" s="88">
        <v>1669863372841</v>
      </c>
      <c r="BU40" s="88">
        <v>0</v>
      </c>
      <c r="BV40" s="88">
        <v>17601577578</v>
      </c>
      <c r="BW40" s="88">
        <v>111324224856.06667</v>
      </c>
      <c r="BX40" s="89">
        <v>552528894996</v>
      </c>
      <c r="BY40" s="20">
        <v>6.2405684688705353E-2</v>
      </c>
      <c r="BZ40">
        <v>0</v>
      </c>
      <c r="CA40">
        <v>0</v>
      </c>
      <c r="CB40">
        <v>0.15773333333333334</v>
      </c>
      <c r="CC40" s="20">
        <v>1.34</v>
      </c>
    </row>
    <row r="41" spans="1:81" x14ac:dyDescent="0.25">
      <c r="A41" s="15">
        <v>45870</v>
      </c>
      <c r="BT41" s="88">
        <v>1664251386706</v>
      </c>
      <c r="BU41" s="88">
        <v>0</v>
      </c>
      <c r="BV41" s="88">
        <v>9595273518</v>
      </c>
      <c r="BW41" s="88">
        <v>110950092447.06667</v>
      </c>
      <c r="BX41" s="89">
        <v>553745368863</v>
      </c>
      <c r="BY41" s="20">
        <v>6.0004575782263099E-2</v>
      </c>
      <c r="BZ41">
        <v>0</v>
      </c>
      <c r="CA41">
        <v>0</v>
      </c>
      <c r="CB41">
        <v>0.20800000000000002</v>
      </c>
      <c r="CC41" s="20">
        <v>1.36</v>
      </c>
    </row>
    <row r="42" spans="1:81" x14ac:dyDescent="0.25">
      <c r="A42" s="15">
        <v>45901</v>
      </c>
      <c r="B42">
        <v>0.12777777777777777</v>
      </c>
      <c r="C42">
        <v>0.33055555555555555</v>
      </c>
      <c r="D42">
        <v>0</v>
      </c>
      <c r="E42">
        <v>1.3888888888888888E-2</v>
      </c>
      <c r="F42">
        <v>0</v>
      </c>
      <c r="G42">
        <v>0.24444444444444444</v>
      </c>
      <c r="H42">
        <v>0</v>
      </c>
      <c r="I42">
        <v>4.1666666666666664E-2</v>
      </c>
      <c r="J42">
        <v>2.7777777777777776E-2</v>
      </c>
      <c r="K42">
        <v>0</v>
      </c>
      <c r="L42">
        <v>2.7777777777777776E-2</v>
      </c>
      <c r="M42">
        <v>0.15833333333333333</v>
      </c>
      <c r="N42" s="20">
        <v>2.7777777777777776E-2</v>
      </c>
      <c r="O42" s="81">
        <v>0.14285714285714285</v>
      </c>
      <c r="P42" s="81">
        <v>0.5714285714285714</v>
      </c>
      <c r="Q42" s="81">
        <v>0.9285714285714286</v>
      </c>
      <c r="R42" s="81">
        <v>-0.30769230769230771</v>
      </c>
      <c r="S42" s="81">
        <v>0.42857142857142855</v>
      </c>
      <c r="T42" s="81">
        <v>-0.18181818181818182</v>
      </c>
      <c r="U42" s="81">
        <v>0.61538461538461542</v>
      </c>
      <c r="V42" s="82">
        <v>0.5</v>
      </c>
      <c r="W42" s="84">
        <v>0.33333333333333331</v>
      </c>
      <c r="X42" s="81">
        <v>0.8</v>
      </c>
      <c r="Y42" s="81">
        <v>0.93333333333333335</v>
      </c>
      <c r="Z42" s="81">
        <v>-0.35714285714285715</v>
      </c>
      <c r="AA42" s="81">
        <v>0.46666666666666667</v>
      </c>
      <c r="AB42" s="81">
        <v>-0.13333333333333333</v>
      </c>
      <c r="AC42" s="81">
        <v>0.6</v>
      </c>
      <c r="AD42" s="82">
        <v>-8.3333333333333329E-2</v>
      </c>
      <c r="AE42" s="19">
        <v>0.29128151260504198</v>
      </c>
      <c r="AF42">
        <v>0.11141456582633052</v>
      </c>
      <c r="AG42">
        <v>0.23354341736694678</v>
      </c>
      <c r="AH42">
        <v>0.17643557422969189</v>
      </c>
      <c r="AI42">
        <v>0.1873249299719888</v>
      </c>
      <c r="AK42">
        <v>0.29248120300751879</v>
      </c>
      <c r="AL42">
        <v>0.11879699248120301</v>
      </c>
      <c r="AM42">
        <v>0.23308270676691728</v>
      </c>
      <c r="AN42">
        <v>0.17769423558897243</v>
      </c>
      <c r="AO42">
        <v>0.17794486215538846</v>
      </c>
      <c r="AQ42">
        <v>0.2612044817927171</v>
      </c>
      <c r="AR42">
        <v>9.1036414565826326E-2</v>
      </c>
      <c r="AS42">
        <v>0.27941176470588236</v>
      </c>
      <c r="AT42">
        <v>3.3613445378151259E-2</v>
      </c>
      <c r="AU42">
        <v>0</v>
      </c>
      <c r="AV42">
        <v>0</v>
      </c>
      <c r="AW42">
        <v>6.5126050420168058E-2</v>
      </c>
      <c r="AX42">
        <v>0.23389355742296919</v>
      </c>
      <c r="AY42">
        <v>3.5714285714285712E-2</v>
      </c>
      <c r="AZ42" s="19">
        <v>0.11274509803921567</v>
      </c>
      <c r="BA42">
        <v>0.14075630252100838</v>
      </c>
      <c r="BB42">
        <v>0.20798319327731091</v>
      </c>
      <c r="BC42">
        <v>8.683473389355742E-2</v>
      </c>
      <c r="BD42">
        <v>0.36484593837535012</v>
      </c>
      <c r="BE42">
        <v>4.341736694677871E-2</v>
      </c>
      <c r="BF42">
        <v>4.341736694677871E-2</v>
      </c>
      <c r="BG42" s="20">
        <v>0</v>
      </c>
      <c r="BH42" s="84">
        <v>0.6</v>
      </c>
      <c r="BI42" s="81">
        <v>0.6428571428571429</v>
      </c>
      <c r="BJ42" s="81">
        <v>0.75</v>
      </c>
      <c r="BK42" s="81">
        <v>0.54545454545454541</v>
      </c>
      <c r="BL42" s="81">
        <v>0.75</v>
      </c>
      <c r="BM42" s="81">
        <v>0.84615384615384615</v>
      </c>
      <c r="BN42" s="81">
        <v>0.4</v>
      </c>
      <c r="BO42" s="81">
        <v>0.35714285714285715</v>
      </c>
      <c r="BP42" s="81">
        <v>0.25</v>
      </c>
      <c r="BQ42" s="81">
        <v>0.45454545454545453</v>
      </c>
      <c r="BR42" s="81">
        <v>0.25</v>
      </c>
      <c r="BS42" s="82">
        <v>0.15384615384615385</v>
      </c>
      <c r="BT42" s="88">
        <v>1691014494257</v>
      </c>
      <c r="BU42" s="88">
        <v>0</v>
      </c>
      <c r="BV42" s="88">
        <v>10155462695</v>
      </c>
      <c r="BW42" s="88">
        <v>112734299617.13333</v>
      </c>
      <c r="BX42" s="89">
        <v>561041335055</v>
      </c>
      <c r="BY42" s="20">
        <v>5.7927857443740793E-2</v>
      </c>
      <c r="BZ42">
        <v>0</v>
      </c>
      <c r="CA42">
        <v>0</v>
      </c>
      <c r="CB42">
        <v>0.15700666666666668</v>
      </c>
      <c r="CC42" s="20">
        <v>1.42</v>
      </c>
    </row>
    <row r="43" spans="1:81" x14ac:dyDescent="0.25">
      <c r="A43" s="15">
        <v>45931</v>
      </c>
      <c r="BT43" s="88">
        <v>2125986990491</v>
      </c>
      <c r="BU43" s="88">
        <v>0</v>
      </c>
      <c r="BV43" s="88">
        <v>9883626152</v>
      </c>
      <c r="BW43" s="88">
        <v>59055194180.305557</v>
      </c>
      <c r="BX43" s="89">
        <v>392955862926</v>
      </c>
      <c r="BY43" s="20">
        <v>4.997584768018612E-2</v>
      </c>
      <c r="BZ43">
        <v>0</v>
      </c>
      <c r="CA43">
        <v>0</v>
      </c>
      <c r="CB43">
        <v>0.56488888888888888</v>
      </c>
      <c r="CC43" s="20">
        <v>6.89</v>
      </c>
    </row>
    <row r="44" spans="1:81" x14ac:dyDescent="0.25">
      <c r="A44" s="15">
        <v>45962</v>
      </c>
      <c r="BT44">
        <v>2159720929888</v>
      </c>
      <c r="BU44">
        <v>0</v>
      </c>
      <c r="BV44">
        <v>9985126112</v>
      </c>
      <c r="BW44">
        <v>59992248052.444443</v>
      </c>
      <c r="BX44" s="20">
        <v>399373959340</v>
      </c>
      <c r="BY44" s="20">
        <v>4.973120103827821E-2</v>
      </c>
      <c r="BZ44">
        <v>0</v>
      </c>
      <c r="CA44">
        <v>0</v>
      </c>
      <c r="CB44">
        <v>0.34249999999999997</v>
      </c>
      <c r="CC44" s="20">
        <v>6.43</v>
      </c>
    </row>
    <row r="45" spans="1:81" x14ac:dyDescent="0.25">
      <c r="A45" s="15">
        <v>45992</v>
      </c>
      <c r="B45">
        <v>0.14005560834829128</v>
      </c>
      <c r="C45">
        <v>0.30659909196494567</v>
      </c>
      <c r="D45">
        <v>4.7619047619047615E-3</v>
      </c>
      <c r="E45">
        <v>3.1819941576039137E-2</v>
      </c>
      <c r="F45">
        <v>2.9725829725829725E-2</v>
      </c>
      <c r="G45">
        <v>0.19150036954915003</v>
      </c>
      <c r="H45">
        <v>1.4862914862914862E-2</v>
      </c>
      <c r="I45">
        <v>2.9725829725829725E-2</v>
      </c>
      <c r="J45">
        <v>5.6206665962763525E-2</v>
      </c>
      <c r="K45">
        <v>4.7619047619047615E-3</v>
      </c>
      <c r="L45">
        <v>3.7159046915144475E-2</v>
      </c>
      <c r="M45">
        <v>0.12042374969204236</v>
      </c>
      <c r="N45" s="20">
        <v>3.2397142153239716E-2</v>
      </c>
      <c r="O45" s="81">
        <v>-0.26666666666666666</v>
      </c>
      <c r="P45" s="81">
        <v>0.3235294117647059</v>
      </c>
      <c r="Q45" s="81">
        <v>0.51428571428571423</v>
      </c>
      <c r="R45" s="81">
        <v>-0.1</v>
      </c>
      <c r="S45" s="81">
        <v>0.42424242424242425</v>
      </c>
      <c r="T45" s="81">
        <v>-0.20689655172413793</v>
      </c>
      <c r="U45" s="81">
        <v>0.48484848484848486</v>
      </c>
      <c r="V45" s="82">
        <v>5.2631578947368418E-2</v>
      </c>
      <c r="W45" s="84">
        <v>0.22222222222222221</v>
      </c>
      <c r="X45" s="81">
        <v>0.61111111111111116</v>
      </c>
      <c r="Y45" s="81">
        <v>0.91666666666666663</v>
      </c>
      <c r="Z45" s="81">
        <v>-0.30555555555555558</v>
      </c>
      <c r="AA45" s="81">
        <v>0.52777777777777779</v>
      </c>
      <c r="AB45" s="81">
        <v>-0.3611111111111111</v>
      </c>
      <c r="AC45" s="81">
        <v>0.55555555555555558</v>
      </c>
      <c r="AD45" s="82">
        <v>-0.17241379310344829</v>
      </c>
      <c r="AE45" s="19">
        <v>0.2328502415458937</v>
      </c>
      <c r="AF45">
        <v>0.15576259489302965</v>
      </c>
      <c r="AG45">
        <v>0.27384403036576954</v>
      </c>
      <c r="AH45">
        <v>0.20300207039337476</v>
      </c>
      <c r="AI45">
        <v>0.13454106280193237</v>
      </c>
      <c r="AK45">
        <v>0.22491373360938577</v>
      </c>
      <c r="AL45">
        <v>0.16846100759144236</v>
      </c>
      <c r="AM45">
        <v>0.28178053830227745</v>
      </c>
      <c r="AN45">
        <v>0.19030365769496205</v>
      </c>
      <c r="AO45">
        <v>0.13454106280193237</v>
      </c>
      <c r="AQ45" s="19">
        <v>0.32341269841269843</v>
      </c>
      <c r="AR45">
        <v>7.9365079365079361E-2</v>
      </c>
      <c r="AS45">
        <v>0.2361111111111111</v>
      </c>
      <c r="AT45">
        <v>2.7777777777777776E-2</v>
      </c>
      <c r="AU45">
        <v>5.5555555555555552E-2</v>
      </c>
      <c r="AV45">
        <v>5.1587301587301584E-2</v>
      </c>
      <c r="AW45">
        <v>2.7777777777777776E-2</v>
      </c>
      <c r="AX45">
        <v>0.1607142857142857</v>
      </c>
      <c r="AY45" s="20">
        <v>3.7698412698412696E-2</v>
      </c>
      <c r="AZ45" s="19">
        <v>6.5476190476190466E-2</v>
      </c>
      <c r="BA45">
        <v>0.10912698412698413</v>
      </c>
      <c r="BB45">
        <v>0.27777777777777779</v>
      </c>
      <c r="BC45">
        <v>0.1607142857142857</v>
      </c>
      <c r="BD45">
        <v>0.22817460317460317</v>
      </c>
      <c r="BE45">
        <v>0.11706349206349206</v>
      </c>
      <c r="BF45">
        <v>4.1666666666666664E-2</v>
      </c>
      <c r="BG45" s="20">
        <v>0</v>
      </c>
      <c r="BH45" s="84">
        <v>0.69696969696969702</v>
      </c>
      <c r="BI45" s="81">
        <v>0.69696969696969702</v>
      </c>
      <c r="BJ45" s="81">
        <v>0.78787878787878785</v>
      </c>
      <c r="BK45" s="81">
        <v>0.70967741935483875</v>
      </c>
      <c r="BL45" s="81">
        <v>0.83870967741935487</v>
      </c>
      <c r="BM45" s="81">
        <v>0.8125</v>
      </c>
      <c r="BN45" s="81">
        <v>0.30303030303030304</v>
      </c>
      <c r="BO45" s="81">
        <v>0.30303030303030304</v>
      </c>
      <c r="BP45" s="81">
        <v>0.21212121212121213</v>
      </c>
      <c r="BQ45" s="81">
        <v>0.29032258064516131</v>
      </c>
      <c r="BR45" s="81">
        <v>0.16129032258064516</v>
      </c>
      <c r="BS45" s="82">
        <v>0.1875</v>
      </c>
      <c r="BT45">
        <v>2188678180072</v>
      </c>
      <c r="BU45">
        <v>0</v>
      </c>
      <c r="BV45">
        <v>9832841872</v>
      </c>
      <c r="BW45">
        <v>60796616113.111115</v>
      </c>
      <c r="BX45" s="20">
        <v>402653567080</v>
      </c>
      <c r="BY45" s="20">
        <v>4.8434297341515491E-2</v>
      </c>
      <c r="BZ45">
        <v>0</v>
      </c>
      <c r="CA45">
        <v>0</v>
      </c>
      <c r="CB45">
        <v>0.90472222222222221</v>
      </c>
      <c r="CC45" s="20">
        <v>8.3000000000000007</v>
      </c>
    </row>
  </sheetData>
  <mergeCells count="16">
    <mergeCell ref="B2:N2"/>
    <mergeCell ref="F3:I3"/>
    <mergeCell ref="J3:M3"/>
    <mergeCell ref="B1:N1"/>
    <mergeCell ref="O1:V1"/>
    <mergeCell ref="BT1:BX1"/>
    <mergeCell ref="BZ1:CC1"/>
    <mergeCell ref="W1:AD1"/>
    <mergeCell ref="AQ1:AY1"/>
    <mergeCell ref="AZ1:BG1"/>
    <mergeCell ref="AE1:AP1"/>
    <mergeCell ref="AE2:AJ2"/>
    <mergeCell ref="AK2:AP2"/>
    <mergeCell ref="BH3:BM3"/>
    <mergeCell ref="BH1:BS1"/>
    <mergeCell ref="BN3:BS3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H14" sqref="H14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2188678180072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9832841872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60796616113.111115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402653567080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C5" sqref="C5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4.8434297341515491E-2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C7" sqref="C7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0.90472222222222221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8.3000000000000007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workbookViewId="0">
      <selection activeCell="D6" sqref="D6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45992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No_Vigiladas!$A$7:$A$45</xm:f>
          </x14:formula1>
          <xm:sqref>D6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5" sqref="C5:C17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0.14005560834829128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0.30659909196494567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4.7619047619047615E-3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3.1819941576039137E-2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2.9725829725829725E-2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0.19150036954915003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1.4862914862914862E-2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2.9725829725829725E-2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5.6206665962763525E-2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4.7619047619047615E-3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3.7159046915144475E-2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0.12042374969204236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3.2397142153239716E-2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B5" sqref="B5:B1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-0.26666666666666666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0.3235294117647059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0.51428571428571423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-0.1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0.42424242424242425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-0.20689655172413793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0.48484848484848486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5.2631578947368418E-2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0.22222222222222221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0.61111111111111116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0.91666666666666663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-0.30555555555555558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0.52777777777777779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-0.3611111111111111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0.55555555555555558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-0.17241379310344829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5" sqref="B5:B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0.2328502415458937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0.15576259489302965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0.27384403036576954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0.20300207039337476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0.13454106280193237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0.22491373360938577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0.16846100759144236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0.28178053830227745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0.19030365769496205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0.13454106280193237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0.32341269841269843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7.9365079365079361E-2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0.2361111111111111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2.7777777777777776E-2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5.5555555555555552E-2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5.1587301587301584E-2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2.7777777777777776E-2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0.1607142857142857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3.7698412698412696E-2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5" sqref="B5:B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6.5476190476190466E-2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0.10912698412698413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0.27777777777777779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0.1607142857142857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0.22817460317460317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0.11706349206349206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4.1666666666666664E-2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B5" sqref="B5:C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0.69696969696969702</v>
      </c>
      <c r="C5" s="54">
        <f>+VLOOKUP(Indice!D$6,No_Vigiladas!$A:$CC,MATCH(Indice!C$17,No_Vigiladas!$A$1:$CC$1,0)+ROW(BB7)-1,0)</f>
        <v>0.30303030303030304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0.69696969696969702</v>
      </c>
      <c r="C6" s="54">
        <f>+VLOOKUP(Indice!D$6,No_Vigiladas!$A:$CC,MATCH(Indice!C$17,No_Vigiladas!$A$1:$CC$1,0)+ROW(BB8)-1,0)</f>
        <v>0.30303030303030304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0.78787878787878785</v>
      </c>
      <c r="C7" s="54">
        <f>+VLOOKUP(Indice!D$6,No_Vigiladas!$A:$CC,MATCH(Indice!C$17,No_Vigiladas!$A$1:$CC$1,0)+ROW(BB9)-1,0)</f>
        <v>0.21212121212121213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0.70967741935483875</v>
      </c>
      <c r="C8" s="54">
        <f>+VLOOKUP(Indice!D$6,No_Vigiladas!$A:$CC,MATCH(Indice!C$17,No_Vigiladas!$A$1:$CC$1,0)+ROW(BB10)-1,0)</f>
        <v>0.29032258064516131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0.83870967741935487</v>
      </c>
      <c r="C9" s="54">
        <f>+VLOOKUP(Indice!D$6,No_Vigiladas!$A:$CC,MATCH(Indice!C$17,No_Vigiladas!$A$1:$CC$1,0)+ROW(BB11)-1,0)</f>
        <v>0.16129032258064516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0.8125</v>
      </c>
      <c r="C10" s="54">
        <f>+VLOOKUP(Indice!D$6,No_Vigiladas!$A:$CC,MATCH(Indice!C$17,No_Vigiladas!$A$1:$CC$1,0)+ROW(BB12)-1,0)</f>
        <v>0.1875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No_Vigiladas</vt:lpstr>
      <vt:lpstr>Indice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Casas Fajardo Andrés Esteban</cp:lastModifiedBy>
  <dcterms:created xsi:type="dcterms:W3CDTF">2023-01-17T18:49:31Z</dcterms:created>
  <dcterms:modified xsi:type="dcterms:W3CDTF">2026-01-30T16:23:22Z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